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a\OneDrive\Escritorio\SISALRIL\"/>
    </mc:Choice>
  </mc:AlternateContent>
  <bookViews>
    <workbookView xWindow="0" yWindow="0" windowWidth="28800" windowHeight="12330" tabRatio="601"/>
  </bookViews>
  <sheets>
    <sheet name="Personal Contratado" sheetId="9" r:id="rId1"/>
  </sheets>
  <definedNames>
    <definedName name="_xlnm.Print_Area" localSheetId="0">'Personal Contratado'!$A$1:$T$45</definedName>
  </definedNames>
  <calcPr calcId="162913"/>
</workbook>
</file>

<file path=xl/calcChain.xml><?xml version="1.0" encoding="utf-8"?>
<calcChain xmlns="http://schemas.openxmlformats.org/spreadsheetml/2006/main">
  <c r="O26" i="9" l="1"/>
  <c r="N26" i="9"/>
  <c r="L26" i="9" l="1"/>
  <c r="K26" i="9"/>
  <c r="M27" i="9" l="1"/>
  <c r="J27" i="9" l="1"/>
  <c r="G27" i="9"/>
  <c r="P27" i="9" l="1"/>
  <c r="L27" i="9"/>
  <c r="N27" i="9" l="1"/>
  <c r="O27" i="9"/>
  <c r="R26" i="9"/>
  <c r="T26" i="9" s="1"/>
  <c r="K27" i="9"/>
  <c r="Q26" i="9"/>
  <c r="S26" i="9"/>
  <c r="T27" i="9" l="1"/>
  <c r="S27" i="9"/>
  <c r="Q27" i="9"/>
  <c r="R27" i="9"/>
</calcChain>
</file>

<file path=xl/comments1.xml><?xml version="1.0" encoding="utf-8"?>
<comments xmlns="http://schemas.openxmlformats.org/spreadsheetml/2006/main">
  <authors>
    <author>Brenda Adelaida Sanchez Matos</author>
  </authors>
  <commentList>
    <comment ref="I26" authorId="0" shapeId="0">
      <text>
        <r>
          <rPr>
            <b/>
            <sz val="9"/>
            <color indexed="81"/>
            <rFont val="Tahoma"/>
            <family val="2"/>
          </rPr>
          <t>Brenda Adelaida Sanchez Matos:</t>
        </r>
        <r>
          <rPr>
            <sz val="9"/>
            <color indexed="81"/>
            <rFont val="Tahoma"/>
            <family val="2"/>
          </rPr>
          <t xml:space="preserve">
Falta nueva fecha de contrato</t>
        </r>
      </text>
    </comment>
  </commentList>
</comments>
</file>

<file path=xl/sharedStrings.xml><?xml version="1.0" encoding="utf-8"?>
<sst xmlns="http://schemas.openxmlformats.org/spreadsheetml/2006/main" count="53" uniqueCount="53">
  <si>
    <t xml:space="preserve">Reg. No. </t>
  </si>
  <si>
    <t>Nombre</t>
  </si>
  <si>
    <t>Seguridad Social (LEY 87-01)</t>
  </si>
  <si>
    <t>Departamento</t>
  </si>
  <si>
    <t xml:space="preserve">Funcion </t>
  </si>
  <si>
    <t>Estatus</t>
  </si>
  <si>
    <t>TOTAL GENERAL</t>
  </si>
  <si>
    <t>Observaciones:</t>
  </si>
  <si>
    <t>Contenido color azul: opcional</t>
  </si>
  <si>
    <t>SUPERTINTENDENCIA DE SALUD Y RIESGOS LABORALES</t>
  </si>
  <si>
    <t>Ley No. 87-01 que crea El Sistema Dominicano de Seguridad Social, promulgada el 9 de mayo del 2001</t>
  </si>
  <si>
    <t xml:space="preserve"> RNC 424-002037</t>
  </si>
  <si>
    <t>Contralor</t>
  </si>
  <si>
    <t xml:space="preserve">   (3*) Salario cotizable hasta RD$134,820.00, deducción directa de la declaración TSS del SUIRPLUS.</t>
  </si>
  <si>
    <t xml:space="preserve">   (2*) Salario cotizable hasta RD$53,928.00, deducción directa de la declaración TSS del SUIRPLUS.</t>
  </si>
  <si>
    <t>Preparado</t>
  </si>
  <si>
    <t>Verificado</t>
  </si>
  <si>
    <t xml:space="preserve">Revisado </t>
  </si>
  <si>
    <t>Aprobado</t>
  </si>
  <si>
    <t>____________________________</t>
  </si>
  <si>
    <t>_______________________</t>
  </si>
  <si>
    <t>Superintendente</t>
  </si>
  <si>
    <t>Sueldo Bruto (RD$)</t>
  </si>
  <si>
    <t>IS/R              (Ley 11-92)     (1*)</t>
  </si>
  <si>
    <t>Total Retenciones y Aportes</t>
  </si>
  <si>
    <t>Sueldo Neto (RD$)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</si>
  <si>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</si>
  <si>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</si>
  <si>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</si>
  <si>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</si>
  <si>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</si>
  <si>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</si>
  <si>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</si>
  <si>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</si>
  <si>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</si>
  <si>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</si>
  <si>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</si>
  <si>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__________________________________</t>
  </si>
  <si>
    <t>___________________</t>
  </si>
  <si>
    <t>Nómina de Sueldos: Empleados Contratados con relación de dependencia</t>
  </si>
  <si>
    <t>Fecha de Inicio de Contrato</t>
  </si>
  <si>
    <t>Fecha de Finalización de Contrato</t>
  </si>
  <si>
    <t>MANUEL ELEAZAR PERALTA ALCANTARA</t>
  </si>
  <si>
    <t>Auditor de Cuentas Médicas</t>
  </si>
  <si>
    <t>Empleado Contratado</t>
  </si>
  <si>
    <t xml:space="preserve">   (1*) Deducción directa en declaración ISR empleados del SUIRPLUS. Rentas hasta RD$34,685.00 estan exentas.</t>
  </si>
  <si>
    <t>Gerencia de Diseño y Revisión de Planes de Salud</t>
  </si>
  <si>
    <t>Director de Recursos Humanos</t>
  </si>
  <si>
    <t>Director  Financiero</t>
  </si>
  <si>
    <t>M</t>
  </si>
  <si>
    <t>Género</t>
  </si>
  <si>
    <t xml:space="preserve">   (4*) Deducción directa declaración TSS del SUIRPLUS por registro de dependientes adicionales al SDSS. RD$1,350.12 por cada dependiente adicional registrado.</t>
  </si>
  <si>
    <t>Correspondiente al mes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</si>
</sst>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4" fontId="8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8" fillId="3" borderId="0" xfId="0" applyNumberFormat="1" applyFont="1" applyFill="1" applyBorder="1" applyAlignment="1">
      <alignment vertical="center"/>
    </xf>
    <xf numFmtId="43" fontId="8" fillId="3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3" fontId="14" fillId="0" borderId="0" xfId="4" applyFont="1" applyBorder="1" applyAlignment="1"/>
    <xf numFmtId="0" fontId="14" fillId="0" borderId="0" xfId="0" applyFont="1" applyFill="1" applyBorder="1" applyAlignment="1">
      <alignment vertical="center"/>
    </xf>
    <xf numFmtId="43" fontId="15" fillId="0" borderId="0" xfId="4" applyFont="1"/>
    <xf numFmtId="43" fontId="15" fillId="0" borderId="0" xfId="4" applyFont="1" applyBorder="1" applyAlignment="1">
      <alignment horizontal="center"/>
    </xf>
    <xf numFmtId="43" fontId="15" fillId="0" borderId="0" xfId="4" applyFont="1" applyBorder="1" applyAlignment="1"/>
    <xf numFmtId="43" fontId="14" fillId="0" borderId="0" xfId="4" applyFont="1" applyAlignment="1"/>
    <xf numFmtId="4" fontId="12" fillId="0" borderId="25" xfId="0" applyNumberFormat="1" applyFont="1" applyFill="1" applyBorder="1" applyAlignment="1">
      <alignment horizontal="center" vertical="center"/>
    </xf>
    <xf numFmtId="4" fontId="12" fillId="0" borderId="26" xfId="0" applyNumberFormat="1" applyFont="1" applyFill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8" xfId="0" applyNumberFormat="1" applyFont="1" applyFill="1" applyBorder="1" applyAlignment="1">
      <alignment horizontal="center" vertical="center" wrapText="1"/>
    </xf>
    <xf numFmtId="43" fontId="4" fillId="0" borderId="0" xfId="4" applyFont="1" applyAlignment="1">
      <alignment horizontal="center"/>
    </xf>
    <xf numFmtId="43" fontId="14" fillId="0" borderId="0" xfId="4" applyFont="1" applyAlignment="1">
      <alignment horizontal="center"/>
    </xf>
    <xf numFmtId="43" fontId="14" fillId="0" borderId="0" xfId="4" applyFont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1" fillId="4" borderId="13" xfId="0" applyNumberFormat="1" applyFont="1" applyFill="1" applyBorder="1" applyAlignment="1">
      <alignment horizontal="right" vertical="center" wrapText="1"/>
    </xf>
    <xf numFmtId="4" fontId="11" fillId="4" borderId="17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 vertical="center" wrapText="1"/>
    </xf>
    <xf numFmtId="165" fontId="11" fillId="0" borderId="31" xfId="0" applyNumberFormat="1" applyFont="1" applyFill="1" applyBorder="1" applyAlignment="1">
      <alignment horizontal="center" vertical="center" wrapText="1"/>
    </xf>
    <xf numFmtId="165" fontId="11" fillId="0" borderId="32" xfId="0" applyNumberFormat="1" applyFont="1" applyFill="1" applyBorder="1" applyAlignment="1">
      <alignment horizontal="center" vertical="center" wrapText="1"/>
    </xf>
    <xf numFmtId="43" fontId="4" fillId="0" borderId="0" xfId="4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43" fontId="4" fillId="0" borderId="0" xfId="4" applyFont="1" applyAlignment="1">
      <alignment horizontal="center"/>
    </xf>
    <xf numFmtId="43" fontId="14" fillId="0" borderId="0" xfId="4" applyFont="1" applyAlignment="1">
      <alignment horizont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43" fontId="14" fillId="0" borderId="0" xfId="4" applyFont="1" applyBorder="1" applyAlignment="1">
      <alignment horizontal="center"/>
    </xf>
    <xf numFmtId="43" fontId="15" fillId="0" borderId="0" xfId="4" applyFont="1" applyAlignment="1">
      <alignment horizontal="center"/>
    </xf>
    <xf numFmtId="43" fontId="4" fillId="0" borderId="0" xfId="4" applyFont="1" applyAlignmen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</cellXfs>
  <cellStyles count="14">
    <cellStyle name="Millares 2" xfId="1"/>
    <cellStyle name="Millares 3" xfId="4"/>
    <cellStyle name="Millares 3 2" xfId="10"/>
    <cellStyle name="Millares 4" xfId="9"/>
    <cellStyle name="Millares 5" xfId="7"/>
    <cellStyle name="Millares 6" xfId="13"/>
    <cellStyle name="Normal" xfId="0" builtinId="0"/>
    <cellStyle name="Normal 2" xfId="2"/>
    <cellStyle name="Normal 3" xfId="11"/>
    <cellStyle name="Normal 4" xfId="8"/>
    <cellStyle name="Normal 5" xfId="6"/>
    <cellStyle name="Normal 6" xfId="12"/>
    <cellStyle name="Porcentaje 2" xfId="5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800101</xdr:colOff>
      <xdr:row>4</xdr:row>
      <xdr:rowOff>79548</xdr:rowOff>
    </xdr:from>
    <xdr:to>
      <xdr:col>9</xdr:col>
      <xdr:colOff>231141</xdr:colOff>
      <xdr:row>13</xdr:row>
      <xdr:rowOff>69157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06301" y="750108"/>
          <a:ext cx="1595120" cy="1498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44"/>
  <sheetViews>
    <sheetView tabSelected="1" zoomScale="90" zoomScaleNormal="90" zoomScaleSheetLayoutView="50" workbookViewId="0">
      <selection activeCell="C31" sqref="C31"/>
    </sheetView>
  </sheetViews>
  <sheetFormatPr baseColWidth="10" defaultColWidth="9.140625" defaultRowHeight="12.75" x14ac:dyDescent="0.2"/>
  <cols>
    <col min="1" max="1" width="8.5703125" style="12" customWidth="1"/>
    <col min="2" max="2" width="40.28515625" style="12" customWidth="1"/>
    <col min="3" max="3" width="30.7109375" style="12" bestFit="1" customWidth="1"/>
    <col min="4" max="4" width="8.7109375" style="12" customWidth="1"/>
    <col min="5" max="5" width="39" style="12" customWidth="1"/>
    <col min="6" max="6" width="22.28515625" style="12" customWidth="1"/>
    <col min="7" max="7" width="18" style="12" customWidth="1"/>
    <col min="8" max="8" width="15.140625" style="12" customWidth="1"/>
    <col min="9" max="9" width="16.28515625" style="12" customWidth="1"/>
    <col min="10" max="10" width="13.42578125" style="12" customWidth="1"/>
    <col min="11" max="11" width="9.42578125" style="12" customWidth="1"/>
    <col min="12" max="13" width="15.7109375" style="12" customWidth="1"/>
    <col min="14" max="14" width="15.5703125" style="12" customWidth="1"/>
    <col min="15" max="15" width="14" style="12" customWidth="1"/>
    <col min="16" max="16" width="15.5703125" style="12" customWidth="1"/>
    <col min="17" max="17" width="18" style="12" customWidth="1"/>
    <col min="18" max="18" width="16.28515625" style="12" bestFit="1" customWidth="1"/>
    <col min="19" max="19" width="15.7109375" style="12" customWidth="1"/>
    <col min="20" max="20" width="14.7109375" style="12" customWidth="1"/>
    <col min="21" max="21" width="14" style="12" customWidth="1"/>
    <col min="22" max="209" width="11.42578125" style="12" customWidth="1"/>
    <col min="210" max="16384" width="9.140625" style="12"/>
  </cols>
  <sheetData>
    <row r="1" spans="1:21" s="7" customFormat="1" x14ac:dyDescent="0.2"/>
    <row r="2" spans="1:21" s="7" customFormat="1" x14ac:dyDescent="0.2"/>
    <row r="3" spans="1:21" s="7" customFormat="1" x14ac:dyDescent="0.2"/>
    <row r="4" spans="1:21" s="7" customFormat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s="7" customForma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</row>
    <row r="6" spans="1:21" s="7" customForma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s="7" customFormat="1" x14ac:dyDescent="0.2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7" customForma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7" customForma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7" customFormat="1" x14ac:dyDescent="0.2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7" customFormat="1" x14ac:dyDescent="0.2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7" customFormat="1" x14ac:dyDescent="0.2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7" customFormat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7" customForma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7" customFormat="1" ht="19.5" x14ac:dyDescent="0.2">
      <c r="A15" s="58" t="s">
        <v>9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</row>
    <row r="16" spans="1:21" s="7" customFormat="1" ht="19.5" x14ac:dyDescent="0.2">
      <c r="A16" s="58" t="s">
        <v>10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</row>
    <row r="17" spans="1:68" s="7" customFormat="1" ht="19.5" x14ac:dyDescent="0.2">
      <c r="A17" s="58" t="s">
        <v>11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</row>
    <row r="18" spans="1:68" s="7" customFormat="1" ht="18.75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</row>
    <row r="19" spans="1:68" s="7" customForma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1:68" s="7" customFormat="1" ht="18" x14ac:dyDescent="0.2">
      <c r="A20" s="56" t="s">
        <v>39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68" s="7" customFormat="1" ht="18" x14ac:dyDescent="0.2">
      <c r="A21" s="56" t="s">
        <v>52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68" s="7" customFormat="1" ht="13.5" thickBot="1" x14ac:dyDescent="0.25"/>
    <row r="23" spans="1:68" s="1" customFormat="1" ht="16.5" customHeight="1" x14ac:dyDescent="0.2">
      <c r="A23" s="70" t="s">
        <v>0</v>
      </c>
      <c r="B23" s="72" t="s">
        <v>1</v>
      </c>
      <c r="C23" s="16"/>
      <c r="D23" s="52"/>
      <c r="E23" s="16"/>
      <c r="F23" s="16"/>
      <c r="G23" s="74" t="s">
        <v>22</v>
      </c>
      <c r="H23" s="76" t="s">
        <v>40</v>
      </c>
      <c r="I23" s="78" t="s">
        <v>41</v>
      </c>
      <c r="J23" s="80" t="s">
        <v>23</v>
      </c>
      <c r="K23" s="82" t="s">
        <v>2</v>
      </c>
      <c r="L23" s="83"/>
      <c r="M23" s="83"/>
      <c r="N23" s="83"/>
      <c r="O23" s="83"/>
      <c r="P23" s="83"/>
      <c r="Q23" s="84"/>
      <c r="R23" s="85" t="s">
        <v>24</v>
      </c>
      <c r="S23" s="86"/>
      <c r="T23" s="87" t="s">
        <v>25</v>
      </c>
    </row>
    <row r="24" spans="1:68" s="1" customFormat="1" ht="16.5" customHeight="1" x14ac:dyDescent="0.2">
      <c r="A24" s="71"/>
      <c r="B24" s="73"/>
      <c r="C24" s="17" t="s">
        <v>3</v>
      </c>
      <c r="D24" s="53" t="s">
        <v>50</v>
      </c>
      <c r="E24" s="17" t="s">
        <v>4</v>
      </c>
      <c r="F24" s="17" t="s">
        <v>5</v>
      </c>
      <c r="G24" s="75"/>
      <c r="H24" s="77"/>
      <c r="I24" s="79"/>
      <c r="J24" s="81"/>
      <c r="K24" s="89" t="s">
        <v>26</v>
      </c>
      <c r="L24" s="90"/>
      <c r="M24" s="91" t="s">
        <v>27</v>
      </c>
      <c r="N24" s="89" t="s">
        <v>28</v>
      </c>
      <c r="O24" s="90"/>
      <c r="P24" s="91" t="s">
        <v>29</v>
      </c>
      <c r="Q24" s="60" t="s">
        <v>30</v>
      </c>
      <c r="R24" s="93" t="s">
        <v>31</v>
      </c>
      <c r="S24" s="60" t="s">
        <v>32</v>
      </c>
      <c r="T24" s="88"/>
    </row>
    <row r="25" spans="1:68" s="1" customFormat="1" ht="47.25" x14ac:dyDescent="0.2">
      <c r="A25" s="71"/>
      <c r="B25" s="73"/>
      <c r="C25" s="17"/>
      <c r="D25" s="53"/>
      <c r="E25" s="17"/>
      <c r="F25" s="17"/>
      <c r="G25" s="75"/>
      <c r="H25" s="77"/>
      <c r="I25" s="79"/>
      <c r="J25" s="81"/>
      <c r="K25" s="18" t="s">
        <v>33</v>
      </c>
      <c r="L25" s="19" t="s">
        <v>34</v>
      </c>
      <c r="M25" s="92"/>
      <c r="N25" s="18" t="s">
        <v>35</v>
      </c>
      <c r="O25" s="19" t="s">
        <v>36</v>
      </c>
      <c r="P25" s="92"/>
      <c r="Q25" s="61"/>
      <c r="R25" s="94"/>
      <c r="S25" s="61"/>
      <c r="T25" s="88"/>
    </row>
    <row r="26" spans="1:68" s="46" customFormat="1" ht="29.25" thickBot="1" x14ac:dyDescent="0.25">
      <c r="A26" s="48">
        <v>1</v>
      </c>
      <c r="B26" s="47" t="s">
        <v>42</v>
      </c>
      <c r="C26" s="41" t="s">
        <v>46</v>
      </c>
      <c r="D26" s="41" t="s">
        <v>49</v>
      </c>
      <c r="E26" s="41" t="s">
        <v>43</v>
      </c>
      <c r="F26" s="41" t="s">
        <v>44</v>
      </c>
      <c r="G26" s="42">
        <v>46585</v>
      </c>
      <c r="H26" s="49">
        <v>44393</v>
      </c>
      <c r="I26" s="50">
        <v>44576</v>
      </c>
      <c r="J26" s="43">
        <v>1372.02</v>
      </c>
      <c r="K26" s="43">
        <f>IF(G26&gt;312000,312000*2.87%,G26*2.87%)</f>
        <v>1336.9894999999999</v>
      </c>
      <c r="L26" s="43">
        <f>IF(G26&gt;312000,312000*7.1%,G26*7.1%)</f>
        <v>3307.5349999999999</v>
      </c>
      <c r="M26" s="43">
        <v>512.44000000000005</v>
      </c>
      <c r="N26" s="43">
        <f>IF(G26&gt;156000,156000*3.04/100,G26*3.04/100)</f>
        <v>1416.184</v>
      </c>
      <c r="O26" s="43">
        <f>IF(G26&gt;156000,156000*7.09%,G26*7.09%)</f>
        <v>3302.8765000000003</v>
      </c>
      <c r="P26" s="43">
        <v>0</v>
      </c>
      <c r="Q26" s="43">
        <f>+O26+N26+M26+L26+K26</f>
        <v>9876.0249999999996</v>
      </c>
      <c r="R26" s="44">
        <f>K26+N26+P26</f>
        <v>2753.1734999999999</v>
      </c>
      <c r="S26" s="44">
        <f>L26+M26+O26</f>
        <v>7122.8515000000007</v>
      </c>
      <c r="T26" s="45">
        <f>G26-J26-R26</f>
        <v>42459.806500000006</v>
      </c>
    </row>
    <row r="27" spans="1:68" s="26" customFormat="1" ht="17.25" customHeight="1" thickBot="1" x14ac:dyDescent="0.25">
      <c r="A27" s="64" t="s">
        <v>6</v>
      </c>
      <c r="B27" s="65"/>
      <c r="C27" s="65"/>
      <c r="D27" s="65"/>
      <c r="E27" s="65"/>
      <c r="F27" s="66"/>
      <c r="G27" s="37">
        <f>SUM(G26:G26)</f>
        <v>46585</v>
      </c>
      <c r="H27" s="24"/>
      <c r="I27" s="24"/>
      <c r="J27" s="34">
        <f t="shared" ref="J27:T27" si="0">SUM(J26:J26)</f>
        <v>1372.02</v>
      </c>
      <c r="K27" s="35">
        <f t="shared" si="0"/>
        <v>1336.9894999999999</v>
      </c>
      <c r="L27" s="35">
        <f t="shared" si="0"/>
        <v>3307.5349999999999</v>
      </c>
      <c r="M27" s="35">
        <f t="shared" si="0"/>
        <v>512.44000000000005</v>
      </c>
      <c r="N27" s="35">
        <f t="shared" si="0"/>
        <v>1416.184</v>
      </c>
      <c r="O27" s="35">
        <f t="shared" si="0"/>
        <v>3302.8765000000003</v>
      </c>
      <c r="P27" s="35">
        <f t="shared" si="0"/>
        <v>0</v>
      </c>
      <c r="Q27" s="35">
        <f t="shared" si="0"/>
        <v>9876.0249999999996</v>
      </c>
      <c r="R27" s="35">
        <f t="shared" si="0"/>
        <v>2753.1734999999999</v>
      </c>
      <c r="S27" s="35">
        <f t="shared" si="0"/>
        <v>7122.8515000000007</v>
      </c>
      <c r="T27" s="36">
        <f t="shared" si="0"/>
        <v>42459.806500000006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</row>
    <row r="28" spans="1:68" s="2" customFormat="1" ht="17.25" customHeight="1" x14ac:dyDescent="0.2">
      <c r="A28" s="20"/>
      <c r="B28" s="20"/>
      <c r="C28" s="20"/>
      <c r="D28" s="20"/>
      <c r="E28" s="20"/>
      <c r="F28" s="20"/>
      <c r="G28" s="21"/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</row>
    <row r="29" spans="1:68" s="7" customFormat="1" ht="16.5" x14ac:dyDescent="0.2">
      <c r="A29" s="3" t="s">
        <v>7</v>
      </c>
      <c r="B29" s="5"/>
      <c r="C29" s="5"/>
      <c r="D29" s="5"/>
      <c r="E29" s="2"/>
      <c r="F29" s="2"/>
      <c r="G29" s="15"/>
      <c r="H29" s="15"/>
      <c r="I29" s="15"/>
      <c r="J29" s="15"/>
      <c r="K29" s="2"/>
      <c r="L29" s="4"/>
      <c r="M29" s="4"/>
      <c r="N29" s="14"/>
      <c r="O29" s="4"/>
      <c r="P29" s="2"/>
      <c r="Q29" s="2"/>
      <c r="R29" s="4"/>
      <c r="S29" s="4"/>
      <c r="T29" s="4"/>
      <c r="U29" s="4"/>
    </row>
    <row r="30" spans="1:68" s="7" customFormat="1" ht="16.5" x14ac:dyDescent="0.2">
      <c r="A30" s="2" t="s">
        <v>45</v>
      </c>
      <c r="B30" s="5"/>
      <c r="C30" s="5"/>
      <c r="D30" s="5"/>
      <c r="E30" s="2"/>
      <c r="F30" s="2"/>
      <c r="G30" s="2"/>
      <c r="H30" s="2"/>
      <c r="I30" s="2"/>
      <c r="J30" s="2"/>
      <c r="K30" s="2"/>
      <c r="L30" s="4"/>
      <c r="M30" s="4"/>
      <c r="N30" s="2"/>
      <c r="O30" s="4"/>
      <c r="P30" s="4"/>
      <c r="Q30" s="4"/>
      <c r="R30" s="4"/>
      <c r="S30" s="4"/>
      <c r="T30" s="4"/>
      <c r="U30" s="4"/>
    </row>
    <row r="31" spans="1:68" s="7" customFormat="1" ht="16.5" x14ac:dyDescent="0.2">
      <c r="A31" s="2" t="s">
        <v>14</v>
      </c>
      <c r="B31" s="5"/>
      <c r="C31" s="5"/>
      <c r="D31" s="5"/>
      <c r="E31" s="2"/>
      <c r="F31" s="2"/>
      <c r="G31" s="2"/>
      <c r="H31" s="2"/>
      <c r="I31" s="2"/>
      <c r="J31" s="2"/>
      <c r="K31" s="2"/>
      <c r="L31" s="4"/>
      <c r="M31" s="4"/>
      <c r="N31" s="2"/>
      <c r="O31" s="4"/>
      <c r="P31" s="4"/>
      <c r="Q31" s="4"/>
      <c r="R31" s="4"/>
      <c r="S31" s="4"/>
      <c r="T31" s="4"/>
      <c r="U31" s="4"/>
    </row>
    <row r="32" spans="1:68" s="7" customFormat="1" ht="16.5" x14ac:dyDescent="0.2">
      <c r="A32" s="2" t="s">
        <v>13</v>
      </c>
      <c r="B32" s="5"/>
      <c r="C32" s="5"/>
      <c r="D32" s="5"/>
      <c r="E32" s="2"/>
      <c r="F32" s="2"/>
      <c r="G32" s="2"/>
      <c r="H32" s="2"/>
      <c r="I32" s="2"/>
      <c r="J32" s="2"/>
      <c r="K32" s="2"/>
      <c r="L32" s="4"/>
      <c r="M32" s="4"/>
      <c r="N32" s="2"/>
      <c r="O32" s="4"/>
      <c r="P32" s="4"/>
      <c r="Q32" s="4"/>
      <c r="R32" s="4"/>
      <c r="S32" s="4"/>
      <c r="T32" s="4"/>
      <c r="U32" s="4"/>
    </row>
    <row r="33" spans="1:21" s="7" customFormat="1" ht="16.5" x14ac:dyDescent="0.2">
      <c r="A33" s="2" t="s">
        <v>51</v>
      </c>
      <c r="B33" s="5"/>
      <c r="C33" s="5"/>
      <c r="D33" s="5"/>
      <c r="E33" s="2"/>
      <c r="F33" s="2"/>
      <c r="G33" s="2"/>
      <c r="H33" s="2"/>
      <c r="I33" s="2"/>
      <c r="J33" s="2"/>
      <c r="K33" s="2"/>
      <c r="L33" s="4"/>
      <c r="M33" s="4"/>
      <c r="N33" s="2"/>
      <c r="O33" s="4"/>
      <c r="P33" s="4"/>
      <c r="Q33" s="4"/>
      <c r="R33" s="4"/>
      <c r="S33" s="4"/>
      <c r="T33" s="4"/>
      <c r="U33" s="4"/>
    </row>
    <row r="34" spans="1:21" s="7" customFormat="1" ht="16.5" x14ac:dyDescent="0.2">
      <c r="A34" s="54" t="s">
        <v>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2"/>
      <c r="N34" s="2"/>
      <c r="O34" s="4"/>
      <c r="P34" s="4"/>
      <c r="Q34" s="4"/>
      <c r="R34" s="4"/>
      <c r="S34" s="4"/>
      <c r="T34" s="4"/>
      <c r="U34" s="4"/>
    </row>
    <row r="35" spans="1:21" s="7" customFormat="1" ht="16.5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4"/>
      <c r="P35" s="4"/>
      <c r="Q35" s="4"/>
      <c r="R35" s="4"/>
      <c r="S35" s="4"/>
      <c r="T35" s="4"/>
      <c r="U35" s="4"/>
    </row>
    <row r="36" spans="1:21" s="7" customFormat="1" ht="16.5" x14ac:dyDescent="0.2">
      <c r="A36" s="2"/>
      <c r="B36" s="5"/>
      <c r="C36" s="5"/>
      <c r="D36" s="5"/>
      <c r="E36" s="2"/>
      <c r="F36" s="2"/>
      <c r="G36" s="2"/>
      <c r="H36" s="2"/>
      <c r="I36" s="2"/>
      <c r="J36" s="2"/>
      <c r="K36" s="2"/>
      <c r="L36" s="4"/>
      <c r="M36" s="4"/>
      <c r="N36" s="2"/>
      <c r="O36" s="4"/>
      <c r="P36" s="4"/>
      <c r="Q36" s="4"/>
      <c r="R36" s="4"/>
      <c r="S36" s="4"/>
      <c r="T36" s="4"/>
      <c r="U36" s="4"/>
    </row>
    <row r="37" spans="1:21" ht="16.5" x14ac:dyDescent="0.2">
      <c r="A37" s="9"/>
      <c r="B37" s="10"/>
      <c r="C37" s="10"/>
      <c r="D37" s="10"/>
      <c r="E37" s="9"/>
      <c r="F37" s="9"/>
      <c r="G37" s="9"/>
      <c r="H37" s="9"/>
      <c r="I37" s="9"/>
      <c r="J37" s="9"/>
      <c r="K37" s="9"/>
      <c r="L37" s="11"/>
      <c r="M37" s="11"/>
      <c r="N37" s="9"/>
      <c r="O37" s="11"/>
      <c r="P37" s="11"/>
      <c r="Q37" s="11"/>
      <c r="R37" s="11"/>
      <c r="S37" s="11"/>
      <c r="T37" s="11"/>
      <c r="U37" s="11"/>
    </row>
    <row r="38" spans="1:21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21" ht="20.25" x14ac:dyDescent="0.3">
      <c r="A39" s="13"/>
      <c r="B39" s="39" t="s">
        <v>15</v>
      </c>
      <c r="C39" s="27"/>
      <c r="D39" s="27"/>
      <c r="E39" s="63" t="s">
        <v>17</v>
      </c>
      <c r="F39" s="63"/>
      <c r="G39" s="28"/>
      <c r="H39" s="67" t="s">
        <v>16</v>
      </c>
      <c r="I39" s="67"/>
      <c r="J39" s="67"/>
      <c r="K39" s="29"/>
      <c r="L39" s="29"/>
      <c r="M39" s="39" t="s">
        <v>18</v>
      </c>
      <c r="N39" s="29"/>
      <c r="O39" s="13"/>
      <c r="P39" s="13"/>
      <c r="Q39" s="13"/>
      <c r="R39" s="13"/>
      <c r="S39" s="13"/>
      <c r="T39" s="13"/>
      <c r="U39" s="13"/>
    </row>
    <row r="40" spans="1:21" ht="20.25" x14ac:dyDescent="0.3">
      <c r="A40" s="13"/>
      <c r="B40" s="39"/>
      <c r="C40" s="30"/>
      <c r="D40" s="30"/>
      <c r="E40" s="30"/>
      <c r="F40" s="30"/>
      <c r="G40" s="30"/>
      <c r="H40" s="27"/>
      <c r="I40" s="29"/>
      <c r="J40" s="30"/>
      <c r="K40" s="29"/>
      <c r="L40" s="29"/>
      <c r="M40" s="29"/>
      <c r="N40" s="29"/>
      <c r="O40" s="13"/>
      <c r="P40" s="13"/>
      <c r="Q40" s="13"/>
      <c r="R40" s="13"/>
      <c r="S40" s="13"/>
      <c r="T40" s="13"/>
      <c r="U40" s="13"/>
    </row>
    <row r="41" spans="1:21" ht="20.25" x14ac:dyDescent="0.3">
      <c r="A41" s="13"/>
      <c r="B41" s="39"/>
      <c r="C41" s="30"/>
      <c r="D41" s="30"/>
      <c r="E41" s="30"/>
      <c r="F41" s="30"/>
      <c r="G41" s="30"/>
      <c r="H41" s="27"/>
      <c r="I41" s="29"/>
      <c r="J41" s="30"/>
      <c r="K41" s="29"/>
      <c r="L41" s="29"/>
      <c r="M41" s="29"/>
      <c r="N41" s="29"/>
      <c r="O41" s="13"/>
      <c r="P41" s="13"/>
      <c r="Q41" s="13"/>
      <c r="R41" s="13"/>
      <c r="S41" s="13"/>
      <c r="T41" s="13"/>
      <c r="U41" s="13"/>
    </row>
    <row r="42" spans="1:21" ht="20.25" x14ac:dyDescent="0.3">
      <c r="A42" s="13"/>
      <c r="B42" s="31" t="s">
        <v>37</v>
      </c>
      <c r="C42" s="27"/>
      <c r="D42" s="27"/>
      <c r="E42" s="68" t="s">
        <v>19</v>
      </c>
      <c r="F42" s="68"/>
      <c r="G42" s="32"/>
      <c r="H42" s="27"/>
      <c r="I42" s="31" t="s">
        <v>20</v>
      </c>
      <c r="J42" s="27"/>
      <c r="K42" s="29"/>
      <c r="L42" s="29"/>
      <c r="M42" s="31" t="s">
        <v>38</v>
      </c>
      <c r="N42" s="29"/>
      <c r="O42" s="13"/>
      <c r="P42" s="13"/>
      <c r="Q42" s="13"/>
      <c r="R42" s="13"/>
      <c r="S42" s="13"/>
      <c r="T42" s="13"/>
      <c r="U42" s="13"/>
    </row>
    <row r="43" spans="1:21" ht="20.25" x14ac:dyDescent="0.3">
      <c r="B43" s="69" t="s">
        <v>47</v>
      </c>
      <c r="C43" s="69"/>
      <c r="D43" s="51"/>
      <c r="E43" s="62" t="s">
        <v>48</v>
      </c>
      <c r="F43" s="62"/>
      <c r="G43" s="33"/>
      <c r="H43" s="63" t="s">
        <v>12</v>
      </c>
      <c r="I43" s="63"/>
      <c r="J43" s="63"/>
      <c r="K43" s="29"/>
      <c r="L43" s="29"/>
      <c r="M43" s="40" t="s">
        <v>21</v>
      </c>
      <c r="N43" s="29"/>
    </row>
    <row r="44" spans="1:21" ht="20.25" x14ac:dyDescent="0.3">
      <c r="B44" s="38"/>
      <c r="E44" s="62"/>
      <c r="F44" s="62"/>
      <c r="H44" s="63"/>
      <c r="I44" s="63"/>
      <c r="J44" s="63"/>
      <c r="M44" s="39"/>
    </row>
  </sheetData>
  <mergeCells count="34">
    <mergeCell ref="A20:U20"/>
    <mergeCell ref="A4:U14"/>
    <mergeCell ref="A15:U15"/>
    <mergeCell ref="A16:U16"/>
    <mergeCell ref="A17:U17"/>
    <mergeCell ref="A18:U18"/>
    <mergeCell ref="A21:U21"/>
    <mergeCell ref="A23:A25"/>
    <mergeCell ref="B23:B25"/>
    <mergeCell ref="G23:G25"/>
    <mergeCell ref="H23:H25"/>
    <mergeCell ref="I23:I25"/>
    <mergeCell ref="J23:J25"/>
    <mergeCell ref="K23:Q23"/>
    <mergeCell ref="R23:S23"/>
    <mergeCell ref="T23:T25"/>
    <mergeCell ref="K24:L24"/>
    <mergeCell ref="M24:M25"/>
    <mergeCell ref="N24:O24"/>
    <mergeCell ref="P24:P25"/>
    <mergeCell ref="Q24:Q25"/>
    <mergeCell ref="R24:R25"/>
    <mergeCell ref="S24:S25"/>
    <mergeCell ref="E43:F43"/>
    <mergeCell ref="H43:J43"/>
    <mergeCell ref="E44:F44"/>
    <mergeCell ref="H44:J44"/>
    <mergeCell ref="A27:F27"/>
    <mergeCell ref="A34:L34"/>
    <mergeCell ref="A35:N35"/>
    <mergeCell ref="E39:F39"/>
    <mergeCell ref="H39:J39"/>
    <mergeCell ref="E42:F42"/>
    <mergeCell ref="B43:C43"/>
  </mergeCells>
  <pageMargins left="0.7" right="0.7" top="0.75" bottom="0.75" header="0.3" footer="0.3"/>
  <pageSetup paperSize="5" scale="45" orientation="landscape" r:id="rId1"/>
  <colBreaks count="1" manualBreakCount="1"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 Contratado</vt:lpstr>
      <vt:lpstr>'Personal Contratado'!Área_de_impresión</vt:lpstr>
    </vt:vector>
  </TitlesOfParts>
  <Manager/>
  <Company>Comision Nacional de Etica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Jose Anibal Medina</cp:lastModifiedBy>
  <cp:revision/>
  <cp:lastPrinted>2022-01-07T13:48:13Z</cp:lastPrinted>
  <dcterms:created xsi:type="dcterms:W3CDTF">2006-07-11T17:39:34Z</dcterms:created>
  <dcterms:modified xsi:type="dcterms:W3CDTF">2022-01-11T20:32:51Z</dcterms:modified>
  <cp:category/>
  <cp:contentStatus/>
</cp:coreProperties>
</file>