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7\"/>
    </mc:Choice>
  </mc:AlternateContent>
  <bookViews>
    <workbookView xWindow="0" yWindow="0" windowWidth="28800" windowHeight="12336" tabRatio="601"/>
  </bookViews>
  <sheets>
    <sheet name="Empleado  en tramite pension" sheetId="16" r:id="rId1"/>
  </sheets>
  <definedNames>
    <definedName name="_xlnm.Print_Area" localSheetId="0">'Empleado  en tramite pension'!$A$1:$S$47</definedName>
    <definedName name="_xlnm.Print_Titles" localSheetId="0">'Empleado  en tramite pension'!$1:$23</definedName>
  </definedNames>
  <calcPr calcId="152511"/>
</workbook>
</file>

<file path=xl/calcChain.xml><?xml version="1.0" encoding="utf-8"?>
<calcChain xmlns="http://schemas.openxmlformats.org/spreadsheetml/2006/main">
  <c r="N25" i="16" l="1"/>
  <c r="K25" i="16"/>
  <c r="H25" i="16"/>
  <c r="G25" i="16"/>
  <c r="M24" i="16"/>
  <c r="L24" i="16"/>
  <c r="J24" i="16"/>
  <c r="I24" i="16"/>
  <c r="Q24" i="16" l="1"/>
  <c r="I25" i="16"/>
  <c r="P24" i="16"/>
  <c r="R24" i="16" s="1"/>
  <c r="O24" i="16"/>
  <c r="J25" i="16"/>
  <c r="L25" i="16"/>
  <c r="M25" i="16"/>
  <c r="Q25" i="16" l="1"/>
  <c r="P25" i="16"/>
  <c r="R25" i="16"/>
  <c r="O25" i="16"/>
</calcChain>
</file>

<file path=xl/sharedStrings.xml><?xml version="1.0" encoding="utf-8"?>
<sst xmlns="http://schemas.openxmlformats.org/spreadsheetml/2006/main" count="51" uniqueCount="50">
  <si>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</si>
  <si>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</si>
  <si>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</si>
  <si>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</si>
  <si>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</si>
  <si>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</si>
  <si>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</si>
  <si>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</si>
  <si>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</si>
  <si>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</si>
  <si>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</si>
  <si>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</si>
  <si>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</si>
  <si>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</si>
  <si>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</si>
  <si>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</si>
  <si>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</si>
  <si>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</si>
  <si>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</si>
  <si>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</si>
  <si>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</si>
  <si>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</si>
  <si>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</si>
  <si>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</si>
  <si>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</si>
  <si>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</si>
  <si>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 xml:space="preserve">Despacho Superintendente                                                                                                                              </t>
  </si>
  <si>
    <t>GABRIEL ANTONIO VARGAS PEREZ</t>
  </si>
  <si>
    <t>Camarero</t>
  </si>
  <si>
    <t>Contralor</t>
  </si>
  <si>
    <t>Registro 
Dependientes
 Adicionales (4*)</t>
  </si>
  <si>
    <t>Sueldo 
Bruto
 (RD$)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</si>
  <si>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</si>
  <si>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</si>
  <si>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</si>
  <si>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</si>
  <si>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</si>
  <si>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</si>
  <si>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</si>
  <si>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</si>
  <si>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</si>
  <si>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</si>
  <si>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</si>
  <si>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Empleado en tramite de pensión</t>
  </si>
  <si>
    <t>Nómina de Sueldos: Empleados en Tramite de Pensión</t>
  </si>
  <si>
    <t>Director de Recursos Humanos</t>
  </si>
  <si>
    <t>Director Financiero</t>
  </si>
  <si>
    <t xml:space="preserve"> Correspondiente al mes de JULIO del año 2021</t>
  </si>
  <si>
    <t>Género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</si>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</sst>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5" fillId="0" borderId="0" xfId="5" applyFont="1"/>
    <xf numFmtId="164" fontId="15" fillId="0" borderId="4" xfId="5" applyFont="1" applyBorder="1"/>
    <xf numFmtId="164" fontId="15" fillId="0" borderId="0" xfId="5" applyFont="1" applyAlignment="1">
      <alignment horizontal="center"/>
    </xf>
    <xf numFmtId="164" fontId="15" fillId="0" borderId="0" xfId="5" applyFont="1" applyBorder="1"/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164" fontId="12" fillId="3" borderId="0" xfId="4" applyFont="1" applyFill="1" applyAlignment="1">
      <alignment vertical="center"/>
    </xf>
    <xf numFmtId="164" fontId="4" fillId="0" borderId="0" xfId="5" applyFont="1" applyAlignment="1">
      <alignment horizontal="center"/>
    </xf>
    <xf numFmtId="0" fontId="8" fillId="3" borderId="0" xfId="0" applyFont="1" applyFill="1" applyAlignment="1">
      <alignment horizontal="left" vertical="center"/>
    </xf>
    <xf numFmtId="164" fontId="4" fillId="0" borderId="0" xfId="5" applyFont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/>
    </xf>
    <xf numFmtId="4" fontId="10" fillId="4" borderId="25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2" fontId="8" fillId="4" borderId="23" xfId="0" applyNumberFormat="1" applyFont="1" applyFill="1" applyBorder="1" applyAlignment="1">
      <alignment horizontal="right" vertical="center"/>
    </xf>
    <xf numFmtId="4" fontId="8" fillId="4" borderId="24" xfId="0" applyNumberFormat="1" applyFont="1" applyFill="1" applyBorder="1" applyAlignment="1">
      <alignment horizontal="right" vertical="center"/>
    </xf>
    <xf numFmtId="4" fontId="10" fillId="4" borderId="28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4" borderId="2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horizontal="right" vertical="center"/>
    </xf>
    <xf numFmtId="164" fontId="4" fillId="0" borderId="0" xfId="5" applyFont="1" applyAlignment="1">
      <alignment horizontal="center"/>
    </xf>
    <xf numFmtId="164" fontId="4" fillId="0" borderId="0" xfId="5" applyFont="1" applyAlignment="1"/>
    <xf numFmtId="164" fontId="4" fillId="0" borderId="0" xfId="5" applyFont="1" applyBorder="1" applyAlignment="1">
      <alignment horizontal="center"/>
    </xf>
    <xf numFmtId="164" fontId="15" fillId="0" borderId="0" xfId="5" applyFont="1" applyBorder="1" applyAlignment="1">
      <alignment horizontal="center"/>
    </xf>
    <xf numFmtId="164" fontId="15" fillId="0" borderId="0" xfId="5" applyFont="1" applyBorder="1" applyAlignment="1"/>
    <xf numFmtId="164" fontId="4" fillId="0" borderId="0" xfId="5" applyFont="1" applyBorder="1" applyAlignment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4" fontId="4" fillId="0" borderId="0" xfId="5" applyFont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4</xdr:row>
      <xdr:rowOff>3039</xdr:rowOff>
    </xdr:from>
    <xdr:to>
      <xdr:col>7</xdr:col>
      <xdr:colOff>552749</xdr:colOff>
      <xdr:row>11</xdr:row>
      <xdr:rowOff>132792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4" y="688839"/>
          <a:ext cx="1419525" cy="132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topLeftCell="A4" zoomScale="50" zoomScaleNormal="80" zoomScaleSheetLayoutView="50" workbookViewId="0">
      <selection activeCell="M42" sqref="M42"/>
    </sheetView>
  </sheetViews>
  <sheetFormatPr baseColWidth="10" defaultColWidth="9.109375" defaultRowHeight="13.2" x14ac:dyDescent="0.25"/>
  <cols>
    <col min="1" max="1" width="8.109375" style="13" customWidth="1"/>
    <col min="2" max="2" width="50.88671875" style="13" bestFit="1" customWidth="1"/>
    <col min="3" max="3" width="12.44140625" style="13" customWidth="1"/>
    <col min="4" max="4" width="39.88671875" style="13" customWidth="1"/>
    <col min="5" max="5" width="16.5546875" style="13" customWidth="1"/>
    <col min="6" max="6" width="15.88671875" style="13" customWidth="1"/>
    <col min="7" max="7" width="14.5546875" style="13" customWidth="1"/>
    <col min="8" max="8" width="11.88671875" style="13" bestFit="1" customWidth="1"/>
    <col min="9" max="9" width="13.109375" style="13" customWidth="1"/>
    <col min="10" max="10" width="14.5546875" style="13" customWidth="1"/>
    <col min="11" max="11" width="13.33203125" style="13" customWidth="1"/>
    <col min="12" max="12" width="13.109375" style="13" customWidth="1"/>
    <col min="13" max="13" width="14.5546875" style="13" customWidth="1"/>
    <col min="14" max="14" width="20.44140625" style="13" customWidth="1"/>
    <col min="15" max="17" width="14.5546875" style="13" customWidth="1"/>
    <col min="18" max="18" width="15.88671875" style="13" customWidth="1"/>
    <col min="19" max="19" width="19.6640625" style="13" hidden="1" customWidth="1"/>
    <col min="20" max="20" width="13.109375" style="13" customWidth="1"/>
    <col min="21" max="254" width="11.44140625" style="13" customWidth="1"/>
    <col min="255" max="16384" width="9.109375" style="13"/>
  </cols>
  <sheetData>
    <row r="1" spans="1:20" s="8" customFormat="1" x14ac:dyDescent="0.25">
      <c r="T1" s="23"/>
    </row>
    <row r="2" spans="1:20" s="8" customForma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23"/>
    </row>
    <row r="3" spans="1:20" s="8" customForma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3"/>
    </row>
    <row r="4" spans="1:20" s="8" customForma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23"/>
    </row>
    <row r="5" spans="1:20" s="8" customForma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23"/>
    </row>
    <row r="6" spans="1:20" s="8" customForma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23"/>
    </row>
    <row r="7" spans="1:20" s="8" customForma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23"/>
    </row>
    <row r="8" spans="1:20" s="8" customForma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23"/>
    </row>
    <row r="9" spans="1:20" s="8" customForma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23"/>
    </row>
    <row r="10" spans="1:20" s="8" customForma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23"/>
    </row>
    <row r="11" spans="1:20" s="8" customForma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23"/>
    </row>
    <row r="12" spans="1:20" s="8" customForma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23"/>
    </row>
    <row r="13" spans="1:20" s="8" customFormat="1" ht="19.2" x14ac:dyDescent="0.25">
      <c r="A13" s="76" t="s">
        <v>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23"/>
    </row>
    <row r="14" spans="1:20" s="8" customFormat="1" ht="17.399999999999999" x14ac:dyDescent="0.25">
      <c r="A14" s="74" t="s">
        <v>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23"/>
    </row>
    <row r="15" spans="1:20" s="8" customFormat="1" ht="17.399999999999999" x14ac:dyDescent="0.25">
      <c r="A15" s="74" t="s">
        <v>25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23"/>
    </row>
    <row r="16" spans="1:20" s="8" customFormat="1" ht="18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23"/>
    </row>
    <row r="17" spans="1:20" s="8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3"/>
    </row>
    <row r="18" spans="1:20" s="8" customFormat="1" ht="17.399999999999999" x14ac:dyDescent="0.25">
      <c r="A18" s="74" t="s">
        <v>44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3"/>
    </row>
    <row r="19" spans="1:20" s="8" customFormat="1" ht="17.399999999999999" x14ac:dyDescent="0.25">
      <c r="A19" s="74" t="s">
        <v>47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"/>
    </row>
    <row r="20" spans="1:20" s="8" customFormat="1" ht="13.8" thickBot="1" x14ac:dyDescent="0.3">
      <c r="T20" s="23"/>
    </row>
    <row r="21" spans="1:20" s="1" customFormat="1" ht="16.8" customHeight="1" x14ac:dyDescent="0.25">
      <c r="A21" s="59" t="s">
        <v>0</v>
      </c>
      <c r="B21" s="72" t="s">
        <v>1</v>
      </c>
      <c r="C21" s="72" t="s">
        <v>48</v>
      </c>
      <c r="D21" s="2"/>
      <c r="E21" s="2"/>
      <c r="F21" s="2"/>
      <c r="G21" s="83" t="s">
        <v>31</v>
      </c>
      <c r="H21" s="85" t="s">
        <v>16</v>
      </c>
      <c r="I21" s="78" t="s">
        <v>2</v>
      </c>
      <c r="J21" s="78"/>
      <c r="K21" s="78"/>
      <c r="L21" s="78"/>
      <c r="M21" s="78"/>
      <c r="N21" s="78"/>
      <c r="O21" s="79"/>
      <c r="P21" s="80" t="s">
        <v>12</v>
      </c>
      <c r="Q21" s="81"/>
      <c r="R21" s="59" t="s">
        <v>11</v>
      </c>
      <c r="S21" s="86" t="s">
        <v>3</v>
      </c>
      <c r="T21" s="17"/>
    </row>
    <row r="22" spans="1:20" s="1" customFormat="1" ht="33" customHeight="1" x14ac:dyDescent="0.25">
      <c r="A22" s="60"/>
      <c r="B22" s="73"/>
      <c r="C22" s="73"/>
      <c r="D22" s="3" t="s">
        <v>4</v>
      </c>
      <c r="E22" s="3" t="s">
        <v>5</v>
      </c>
      <c r="F22" s="3" t="s">
        <v>6</v>
      </c>
      <c r="G22" s="84"/>
      <c r="H22" s="66"/>
      <c r="I22" s="65" t="s">
        <v>18</v>
      </c>
      <c r="J22" s="65"/>
      <c r="K22" s="66" t="s">
        <v>23</v>
      </c>
      <c r="L22" s="67" t="s">
        <v>17</v>
      </c>
      <c r="M22" s="65"/>
      <c r="N22" s="68" t="s">
        <v>30</v>
      </c>
      <c r="O22" s="69" t="s">
        <v>15</v>
      </c>
      <c r="P22" s="70" t="s">
        <v>14</v>
      </c>
      <c r="Q22" s="61" t="s">
        <v>13</v>
      </c>
      <c r="R22" s="60"/>
      <c r="S22" s="87"/>
      <c r="T22" s="17"/>
    </row>
    <row r="23" spans="1:20" s="1" customFormat="1" ht="33.6" x14ac:dyDescent="0.25">
      <c r="A23" s="60"/>
      <c r="B23" s="73"/>
      <c r="C23" s="73"/>
      <c r="D23" s="3"/>
      <c r="E23" s="3"/>
      <c r="F23" s="3"/>
      <c r="G23" s="84"/>
      <c r="H23" s="66"/>
      <c r="I23" s="15" t="s">
        <v>19</v>
      </c>
      <c r="J23" s="39" t="s">
        <v>20</v>
      </c>
      <c r="K23" s="66"/>
      <c r="L23" s="15" t="s">
        <v>21</v>
      </c>
      <c r="M23" s="39" t="s">
        <v>22</v>
      </c>
      <c r="N23" s="66"/>
      <c r="O23" s="69"/>
      <c r="P23" s="71"/>
      <c r="Q23" s="62"/>
      <c r="R23" s="60"/>
      <c r="S23" s="87"/>
      <c r="T23" s="17"/>
    </row>
    <row r="24" spans="1:20" s="4" customFormat="1" ht="51" thickBot="1" x14ac:dyDescent="0.3">
      <c r="A24" s="42">
        <v>1</v>
      </c>
      <c r="B24" s="43" t="s">
        <v>27</v>
      </c>
      <c r="C24" s="44" t="s">
        <v>49</v>
      </c>
      <c r="D24" s="43" t="s">
        <v>26</v>
      </c>
      <c r="E24" s="43" t="s">
        <v>28</v>
      </c>
      <c r="F24" s="44" t="s">
        <v>43</v>
      </c>
      <c r="G24" s="45">
        <v>36300</v>
      </c>
      <c r="H24" s="46">
        <v>0</v>
      </c>
      <c r="I24" s="46">
        <f>IF(G24&gt;269640,269640*2.87%,G24*2.87%)</f>
        <v>1041.81</v>
      </c>
      <c r="J24" s="46">
        <f>IF(G24&gt;269640,269640*7.1%,G24*7.1%)</f>
        <v>2577.2999999999997</v>
      </c>
      <c r="K24" s="47">
        <v>399.3</v>
      </c>
      <c r="L24" s="46">
        <f>IF(G24&gt;134820,134820*3.04%,G24*3.04%)</f>
        <v>1103.52</v>
      </c>
      <c r="M24" s="46">
        <f>IF(G24&gt;134820,134820*7.09%,G24*7.09%)</f>
        <v>2573.67</v>
      </c>
      <c r="N24" s="46">
        <v>0</v>
      </c>
      <c r="O24" s="46">
        <f t="shared" ref="O24" si="0">+M24+L24+K24+J24+I24</f>
        <v>7695.6</v>
      </c>
      <c r="P24" s="46">
        <f t="shared" ref="P24" si="1">+I24+L24+N24</f>
        <v>2145.33</v>
      </c>
      <c r="Q24" s="46">
        <f t="shared" ref="Q24" si="2">+M24+J24+K24</f>
        <v>5550.2699999999995</v>
      </c>
      <c r="R24" s="48">
        <f>+G24-P24-H24</f>
        <v>34154.67</v>
      </c>
      <c r="S24" s="40">
        <v>0</v>
      </c>
      <c r="T24" s="17"/>
    </row>
    <row r="25" spans="1:20" s="8" customFormat="1" ht="17.399999999999999" thickBot="1" x14ac:dyDescent="0.3">
      <c r="A25" s="5" t="s">
        <v>7</v>
      </c>
      <c r="B25" s="5"/>
      <c r="C25" s="5"/>
      <c r="D25" s="5"/>
      <c r="E25" s="5"/>
      <c r="F25" s="5"/>
      <c r="G25" s="50">
        <f t="shared" ref="G25:R25" si="3">SUM(G24:G24)</f>
        <v>36300</v>
      </c>
      <c r="H25" s="49">
        <f t="shared" si="3"/>
        <v>0</v>
      </c>
      <c r="I25" s="41">
        <f t="shared" si="3"/>
        <v>1041.81</v>
      </c>
      <c r="J25" s="41">
        <f t="shared" si="3"/>
        <v>2577.2999999999997</v>
      </c>
      <c r="K25" s="41">
        <f t="shared" si="3"/>
        <v>399.3</v>
      </c>
      <c r="L25" s="41">
        <f t="shared" si="3"/>
        <v>1103.52</v>
      </c>
      <c r="M25" s="41">
        <f t="shared" si="3"/>
        <v>2573.67</v>
      </c>
      <c r="N25" s="41">
        <f t="shared" si="3"/>
        <v>0</v>
      </c>
      <c r="O25" s="41">
        <f t="shared" si="3"/>
        <v>7695.6</v>
      </c>
      <c r="P25" s="41">
        <f t="shared" si="3"/>
        <v>2145.33</v>
      </c>
      <c r="Q25" s="51">
        <f t="shared" si="3"/>
        <v>5550.2699999999995</v>
      </c>
      <c r="R25" s="52">
        <f t="shared" si="3"/>
        <v>34154.67</v>
      </c>
      <c r="S25" s="12"/>
      <c r="T25" s="23"/>
    </row>
    <row r="26" spans="1:20" s="8" customFormat="1" ht="16.8" x14ac:dyDescent="0.25">
      <c r="A26" s="5"/>
      <c r="B26" s="5"/>
      <c r="C26" s="5"/>
      <c r="D26" s="5"/>
      <c r="E26" s="5"/>
      <c r="F26" s="5"/>
      <c r="G26" s="5"/>
      <c r="H26" s="5"/>
      <c r="I26" s="10"/>
      <c r="J26" s="10"/>
      <c r="K26" s="11"/>
      <c r="L26" s="31"/>
      <c r="M26" s="16"/>
      <c r="N26" s="5"/>
      <c r="O26" s="10"/>
      <c r="P26" s="10"/>
      <c r="Q26" s="10"/>
      <c r="R26" s="10"/>
      <c r="S26" s="10"/>
      <c r="T26" s="23"/>
    </row>
    <row r="27" spans="1:20" s="8" customFormat="1" ht="16.8" x14ac:dyDescent="0.25">
      <c r="A27" s="5" t="s">
        <v>8</v>
      </c>
      <c r="B27" s="7"/>
      <c r="C27" s="7"/>
      <c r="D27" s="4"/>
      <c r="E27" s="4"/>
      <c r="F27" s="19"/>
      <c r="G27" s="19"/>
      <c r="H27" s="30"/>
      <c r="I27" s="19"/>
      <c r="J27" s="19"/>
      <c r="K27" s="34"/>
      <c r="L27" s="35"/>
      <c r="M27" s="35"/>
      <c r="N27" s="19"/>
      <c r="O27" s="19"/>
      <c r="P27" s="19"/>
      <c r="Q27" s="19"/>
      <c r="R27" s="19"/>
      <c r="S27" s="6"/>
      <c r="T27" s="23"/>
    </row>
    <row r="28" spans="1:20" s="8" customFormat="1" ht="16.8" x14ac:dyDescent="0.25">
      <c r="A28" s="4" t="s">
        <v>42</v>
      </c>
      <c r="B28" s="7"/>
      <c r="C28" s="7"/>
      <c r="D28" s="4"/>
      <c r="E28" s="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3"/>
    </row>
    <row r="29" spans="1:20" s="18" customFormat="1" ht="16.8" x14ac:dyDescent="0.25">
      <c r="A29" s="4" t="s">
        <v>34</v>
      </c>
      <c r="B29" s="7"/>
      <c r="C29" s="7"/>
      <c r="D29" s="4"/>
      <c r="E29" s="4"/>
      <c r="F29" s="4"/>
      <c r="G29" s="19"/>
      <c r="H29" s="4"/>
      <c r="I29" s="19"/>
      <c r="J29" s="19"/>
      <c r="K29" s="6"/>
      <c r="L29" s="6"/>
      <c r="M29" s="6"/>
      <c r="N29" s="6"/>
      <c r="O29" s="6"/>
      <c r="P29" s="6"/>
      <c r="Q29" s="6"/>
      <c r="R29" s="19"/>
      <c r="S29" s="6"/>
    </row>
    <row r="30" spans="1:20" ht="16.8" x14ac:dyDescent="0.25">
      <c r="A30" s="4" t="s">
        <v>33</v>
      </c>
      <c r="B30" s="7"/>
      <c r="C30" s="7"/>
      <c r="D30" s="4"/>
      <c r="E30" s="4"/>
      <c r="F30" s="4"/>
      <c r="G30" s="19"/>
      <c r="H30" s="4"/>
      <c r="I30" s="6"/>
      <c r="J30" s="6"/>
      <c r="K30" s="4"/>
      <c r="L30" s="6"/>
      <c r="M30" s="6"/>
      <c r="N30" s="6"/>
      <c r="O30" s="6"/>
      <c r="P30" s="6"/>
      <c r="Q30" s="6"/>
      <c r="R30" s="19"/>
      <c r="S30" s="6"/>
    </row>
    <row r="31" spans="1:20" ht="16.8" x14ac:dyDescent="0.25">
      <c r="A31" s="4" t="s">
        <v>32</v>
      </c>
      <c r="B31" s="7"/>
      <c r="C31" s="7"/>
      <c r="D31" s="4"/>
      <c r="E31" s="4"/>
      <c r="F31" s="4"/>
      <c r="G31" s="4"/>
      <c r="H31" s="4"/>
      <c r="I31" s="6"/>
      <c r="J31" s="6"/>
      <c r="K31" s="4"/>
      <c r="L31" s="6"/>
      <c r="M31" s="6"/>
      <c r="N31" s="6"/>
      <c r="O31" s="6"/>
      <c r="P31" s="6"/>
      <c r="Q31" s="6"/>
      <c r="R31" s="19"/>
      <c r="S31" s="6"/>
      <c r="T31" s="29"/>
    </row>
    <row r="32" spans="1:20" ht="16.8" x14ac:dyDescent="0.25">
      <c r="A32" s="63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"/>
      <c r="M32" s="6"/>
      <c r="N32" s="6"/>
      <c r="O32" s="6"/>
      <c r="P32" s="6"/>
      <c r="Q32" s="6"/>
      <c r="R32" s="6"/>
      <c r="S32" s="6"/>
    </row>
    <row r="33" spans="1:20" ht="16.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"/>
      <c r="M33" s="6"/>
      <c r="N33" s="6"/>
      <c r="O33" s="6"/>
      <c r="P33" s="6"/>
      <c r="Q33" s="6"/>
      <c r="R33" s="6"/>
      <c r="S33" s="6"/>
    </row>
    <row r="34" spans="1:20" ht="16.8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6"/>
      <c r="M34" s="6"/>
      <c r="N34" s="6"/>
      <c r="O34" s="6"/>
      <c r="P34" s="6"/>
      <c r="Q34" s="6"/>
      <c r="R34" s="6"/>
      <c r="S34" s="6"/>
    </row>
    <row r="35" spans="1:20" ht="16.8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6"/>
      <c r="M35" s="6"/>
      <c r="N35" s="6"/>
      <c r="O35" s="6"/>
      <c r="P35" s="6"/>
      <c r="Q35" s="6"/>
      <c r="R35" s="6"/>
      <c r="S35" s="6"/>
      <c r="T35" s="32"/>
    </row>
    <row r="36" spans="1:20" ht="16.8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6"/>
      <c r="M36" s="6"/>
      <c r="N36" s="6"/>
      <c r="O36" s="6"/>
      <c r="P36" s="6"/>
      <c r="Q36" s="6"/>
      <c r="R36" s="6"/>
      <c r="S36" s="6"/>
    </row>
    <row r="37" spans="1:20" ht="13.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0"/>
      <c r="M37" s="20"/>
      <c r="N37" s="20"/>
      <c r="O37" s="20"/>
      <c r="P37" s="20"/>
      <c r="Q37" s="20"/>
      <c r="R37" s="20"/>
      <c r="S37" s="20"/>
      <c r="T37" s="33"/>
    </row>
    <row r="38" spans="1:20" x14ac:dyDescent="0.25">
      <c r="A38" s="14"/>
      <c r="B38" s="14"/>
      <c r="C38" s="14"/>
      <c r="D38" s="14"/>
      <c r="E38" s="14"/>
      <c r="F38" s="22"/>
      <c r="G38" s="20"/>
      <c r="H38" s="14"/>
      <c r="I38" s="14"/>
      <c r="J38" s="14"/>
      <c r="K38" s="22"/>
      <c r="L38" s="14"/>
      <c r="M38" s="14"/>
      <c r="N38" s="14"/>
      <c r="O38" s="14"/>
      <c r="P38" s="14"/>
      <c r="Q38" s="14"/>
      <c r="R38" s="14"/>
      <c r="S38" s="14"/>
    </row>
    <row r="39" spans="1:20" ht="17.399999999999999" x14ac:dyDescent="0.3">
      <c r="A39" s="14"/>
      <c r="B39" s="36" t="s">
        <v>35</v>
      </c>
      <c r="D39" s="36" t="s">
        <v>37</v>
      </c>
      <c r="E39" s="58"/>
      <c r="F39" s="55" t="s">
        <v>36</v>
      </c>
      <c r="H39" s="28"/>
      <c r="I39" s="14"/>
      <c r="J39" s="36" t="s">
        <v>38</v>
      </c>
      <c r="K39" s="22"/>
      <c r="L39" s="14"/>
      <c r="M39" s="14"/>
      <c r="N39" s="14"/>
      <c r="O39" s="14"/>
      <c r="P39" s="14"/>
      <c r="Q39" s="14"/>
      <c r="R39" s="14"/>
      <c r="S39" s="14"/>
      <c r="T39" s="33"/>
    </row>
    <row r="40" spans="1:20" ht="17.399999999999999" x14ac:dyDescent="0.3">
      <c r="A40" s="14"/>
      <c r="B40" s="36"/>
      <c r="D40" s="24"/>
      <c r="E40" s="24"/>
      <c r="F40" s="26"/>
      <c r="H40" s="28"/>
      <c r="I40" s="14"/>
      <c r="J40" s="24"/>
      <c r="K40" s="14"/>
      <c r="L40" s="14"/>
      <c r="M40" s="14"/>
      <c r="N40" s="14"/>
      <c r="O40" s="14"/>
      <c r="P40" s="14"/>
      <c r="Q40" s="14"/>
      <c r="R40" s="14"/>
      <c r="S40" s="14"/>
    </row>
    <row r="41" spans="1:20" ht="17.399999999999999" x14ac:dyDescent="0.3">
      <c r="A41" s="14"/>
      <c r="B41" s="36"/>
      <c r="D41" s="24"/>
      <c r="E41" s="24"/>
      <c r="F41" s="26"/>
      <c r="H41" s="28"/>
      <c r="I41" s="14"/>
      <c r="J41" s="27"/>
      <c r="K41" s="14"/>
      <c r="L41" s="14"/>
      <c r="M41" s="14"/>
      <c r="N41" s="14"/>
      <c r="O41" s="14"/>
      <c r="P41" s="14"/>
      <c r="Q41" s="14"/>
      <c r="R41" s="14"/>
      <c r="S41" s="14"/>
    </row>
    <row r="42" spans="1:20" ht="17.399999999999999" x14ac:dyDescent="0.3">
      <c r="A42" s="14"/>
      <c r="B42" s="25"/>
      <c r="D42" s="26" t="s">
        <v>39</v>
      </c>
      <c r="E42" s="57"/>
      <c r="F42" s="56" t="s">
        <v>40</v>
      </c>
      <c r="H42" s="28"/>
      <c r="I42" s="14"/>
      <c r="J42" s="56" t="s">
        <v>40</v>
      </c>
      <c r="K42" s="14"/>
      <c r="L42" s="14"/>
      <c r="M42" s="14"/>
      <c r="N42" s="14"/>
      <c r="O42" s="14"/>
      <c r="P42" s="14"/>
      <c r="Q42" s="14"/>
      <c r="R42" s="14"/>
      <c r="S42" s="14"/>
    </row>
    <row r="43" spans="1:20" ht="17.399999999999999" x14ac:dyDescent="0.3">
      <c r="A43" s="14"/>
      <c r="B43" s="38" t="s">
        <v>45</v>
      </c>
      <c r="D43" s="38" t="s">
        <v>46</v>
      </c>
      <c r="E43" s="54"/>
      <c r="F43" s="53" t="s">
        <v>29</v>
      </c>
      <c r="H43" s="28"/>
      <c r="I43" s="14"/>
      <c r="J43" s="38" t="s">
        <v>41</v>
      </c>
      <c r="K43" s="14"/>
      <c r="L43" s="14"/>
      <c r="M43" s="14"/>
      <c r="N43" s="14"/>
      <c r="O43" s="14"/>
      <c r="P43" s="14"/>
      <c r="Q43" s="14"/>
      <c r="R43" s="14"/>
      <c r="S43" s="14"/>
      <c r="T43" s="33"/>
    </row>
    <row r="44" spans="1:20" ht="17.399999999999999" x14ac:dyDescent="0.3">
      <c r="A44" s="14"/>
      <c r="B44" s="36"/>
      <c r="C44" s="36"/>
      <c r="D44" s="82"/>
      <c r="E44" s="82"/>
      <c r="F44" s="14"/>
      <c r="H44" s="14"/>
      <c r="I44" s="14"/>
      <c r="J44" s="36"/>
      <c r="K44" s="14"/>
      <c r="L44" s="14"/>
      <c r="M44" s="14"/>
      <c r="N44" s="14"/>
      <c r="O44" s="14"/>
      <c r="P44" s="14"/>
      <c r="Q44" s="14"/>
      <c r="R44" s="14"/>
      <c r="S44" s="14"/>
    </row>
  </sheetData>
  <mergeCells count="26">
    <mergeCell ref="D44:E44"/>
    <mergeCell ref="Q22:Q23"/>
    <mergeCell ref="A32:K32"/>
    <mergeCell ref="A33:K33"/>
    <mergeCell ref="I22:J22"/>
    <mergeCell ref="K22:K23"/>
    <mergeCell ref="L22:M22"/>
    <mergeCell ref="N22:N23"/>
    <mergeCell ref="O22:O23"/>
    <mergeCell ref="P22:P23"/>
    <mergeCell ref="A19:S19"/>
    <mergeCell ref="A21:A23"/>
    <mergeCell ref="B21:B23"/>
    <mergeCell ref="G21:G23"/>
    <mergeCell ref="H21:H23"/>
    <mergeCell ref="I21:O21"/>
    <mergeCell ref="P21:Q21"/>
    <mergeCell ref="R21:R23"/>
    <mergeCell ref="S21:S23"/>
    <mergeCell ref="C21:C23"/>
    <mergeCell ref="A18:S18"/>
    <mergeCell ref="A2:S12"/>
    <mergeCell ref="A13:S13"/>
    <mergeCell ref="A14:S14"/>
    <mergeCell ref="A15:S15"/>
    <mergeCell ref="A16:S16"/>
  </mergeCells>
  <printOptions horizontalCentered="1" verticalCentered="1"/>
  <pageMargins left="0" right="0" top="0.15748031496062992" bottom="0.15748031496062992" header="0" footer="0"/>
  <pageSetup paperSize="5" scale="50" orientation="landscape" r:id="rId1"/>
  <headerFooter alignWithMargins="0"/>
  <colBreaks count="1" manualBreakCount="1">
    <brk id="18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  en tramite pension</vt:lpstr>
      <vt:lpstr>'Empleado  en tramite pension'!Área_de_impresión</vt:lpstr>
      <vt:lpstr>'Empleado  en tramite pension'!Títulos_a_imprimir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2021-10-07T13:57:50Z</cp:lastPrinted>
  <dcterms:created xsi:type="dcterms:W3CDTF">2006-07-11T17:39:34Z</dcterms:created>
  <dcterms:modified xsi:type="dcterms:W3CDTF">2021-10-12T06:06:41Z</dcterms:modified>
  <cp:category/>
  <cp:contentStatus/>
</cp:coreProperties>
</file>