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S54" i="5" s="1"/>
  <c r="H33" i="5" l="1"/>
  <c r="S33" i="5" s="1"/>
  <c r="R56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<sst xmlns="http://schemas.openxmlformats.org/spreadsheetml/2006/main" count="266" uniqueCount="97">
  <si>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</si>
  <si>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</si>
  <si>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</si>
  <si>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</si>
  <si>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</si>
  <si>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</si>
  <si>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</si>
  <si>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</si>
  <si>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</si>
  <si>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</si>
  <si>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</si>
  <si>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</si>
  <si>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</si>
  <si>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</si>
  <si>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</si>
  <si>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</si>
  <si>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</si>
  <si>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</si>
  <si>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</si>
  <si>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</si>
  <si>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</si>
  <si>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</si>
  <si>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</si>
  <si>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</si>
  <si>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</si>
  <si>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</si>
  <si>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</si>
  <si>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</si>
  <si>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</si>
  <si>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</si>
  <si>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</si>
  <si>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</si>
  <si>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</si>
  <si>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</si>
  <si>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</si>
  <si>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</si>
  <si>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</si>
  <si>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</si>
  <si>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</si>
  <si>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</si>
  <si>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</si>
  <si>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</si>
  <si>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</si>
  <si>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</si>
  <si>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</si>
  <si>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</si>
  <si>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</si>
  <si>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</si>
  <si>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</si>
  <si>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</si>
  <si>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</si>
  <si>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</si>
  <si>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</si>
  <si>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</si>
  <si>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</si>
  <si>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</si>
  <si>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</si>
  <si>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</si>
  <si>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</si>
  <si>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</si>
  <si>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</si>
  <si>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</si>
  <si>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</si>
  <si>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</si>
  <si>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</si>
  <si>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</si>
  <si>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</si>
  <si>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</si>
  <si>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</si>
  <si>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</si>
  <si>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</si>
  <si>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</si>
  <si>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</si>
  <si>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</si>
  <si>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</si>
  <si>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</si>
  <si>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</si>
  <si>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</si>
  <si>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</si>
  <si>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</si>
  <si>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</si>
  <si>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</si>
  <si>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</si>
  <si>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</si>
  <si>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</si>
  <si>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</si>
  <si>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</si>
  <si>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</si>
  <si>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</si>
  <si>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</si>
  <si>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</si>
  <si>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>ALEJANDRO ANTONIO RODRIGUEZ PEGUERO</t>
  </si>
  <si>
    <t>RAFAEL BAUTISTA PIÑA</t>
  </si>
  <si>
    <t>FREDY FERNANDEZ CELESTINO</t>
  </si>
  <si>
    <t>BERNARDO FELIZ CASTILLO</t>
  </si>
  <si>
    <t xml:space="preserve">   (4*) Deducción directa declaración TSS del SUIRPLUS por registro de dependientes adicionales al SDSS. RD$1,715.46 por cada dependiente adicional registrado.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</si>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</sst>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43" fontId="3" fillId="0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 wrapText="1"/>
    </xf>
    <xf numFmtId="43" fontId="6" fillId="0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zoomScaleSheetLayoutView="40" workbookViewId="0">
      <selection activeCell="A8" sqref="A8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11" customFormat="1" x14ac:dyDescent="0.3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11" customFormat="1" x14ac:dyDescent="0.3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s="11" customForma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1" s="11" customFormat="1" x14ac:dyDescent="0.3">
      <c r="A5" s="9"/>
      <c r="B5" s="4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21" s="11" customFormat="1" x14ac:dyDescent="0.3">
      <c r="A7" s="61" t="s">
        <v>96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57" t="s">
        <v>3</v>
      </c>
      <c r="B9" s="58" t="s">
        <v>4</v>
      </c>
      <c r="C9" s="1"/>
      <c r="D9" s="1"/>
      <c r="E9" s="1"/>
      <c r="F9" s="1"/>
      <c r="G9" s="59" t="s">
        <v>25</v>
      </c>
      <c r="H9" s="59" t="s">
        <v>26</v>
      </c>
      <c r="I9" s="60" t="s">
        <v>5</v>
      </c>
      <c r="J9" s="60"/>
      <c r="K9" s="60"/>
      <c r="L9" s="60"/>
      <c r="M9" s="60"/>
      <c r="N9" s="60"/>
      <c r="O9" s="60"/>
      <c r="P9" s="54" t="s">
        <v>27</v>
      </c>
      <c r="Q9" s="54"/>
      <c r="R9" s="2"/>
      <c r="S9" s="54" t="s">
        <v>28</v>
      </c>
    </row>
    <row r="10" spans="1:21" s="11" customFormat="1" ht="37.5" customHeight="1" x14ac:dyDescent="0.3">
      <c r="A10" s="57"/>
      <c r="B10" s="58"/>
      <c r="C10" s="1" t="s">
        <v>29</v>
      </c>
      <c r="D10" s="1" t="s">
        <v>6</v>
      </c>
      <c r="E10" s="1" t="s">
        <v>7</v>
      </c>
      <c r="F10" s="1" t="s">
        <v>8</v>
      </c>
      <c r="G10" s="59"/>
      <c r="H10" s="59"/>
      <c r="I10" s="55" t="s">
        <v>30</v>
      </c>
      <c r="J10" s="56"/>
      <c r="K10" s="54" t="s">
        <v>31</v>
      </c>
      <c r="L10" s="57" t="s">
        <v>32</v>
      </c>
      <c r="M10" s="57"/>
      <c r="N10" s="54" t="s">
        <v>33</v>
      </c>
      <c r="O10" s="54" t="s">
        <v>34</v>
      </c>
      <c r="P10" s="54" t="s">
        <v>35</v>
      </c>
      <c r="Q10" s="54" t="s">
        <v>36</v>
      </c>
      <c r="R10" s="2" t="s">
        <v>37</v>
      </c>
      <c r="S10" s="54"/>
    </row>
    <row r="11" spans="1:21" s="11" customFormat="1" ht="26.4" x14ac:dyDescent="0.3">
      <c r="A11" s="57"/>
      <c r="B11" s="58"/>
      <c r="C11" s="1"/>
      <c r="D11" s="1"/>
      <c r="E11" s="1"/>
      <c r="F11" s="1"/>
      <c r="G11" s="59"/>
      <c r="H11" s="59"/>
      <c r="I11" s="2" t="s">
        <v>38</v>
      </c>
      <c r="J11" s="2" t="s">
        <v>39</v>
      </c>
      <c r="K11" s="54"/>
      <c r="L11" s="2" t="s">
        <v>40</v>
      </c>
      <c r="M11" s="2" t="s">
        <v>41</v>
      </c>
      <c r="N11" s="54"/>
      <c r="O11" s="54"/>
      <c r="P11" s="54"/>
      <c r="Q11" s="54"/>
      <c r="R11" s="2"/>
      <c r="S11" s="54"/>
    </row>
    <row r="12" spans="1:21" s="11" customFormat="1" ht="26.4" x14ac:dyDescent="0.3">
      <c r="A12" s="3">
        <v>1</v>
      </c>
      <c r="B12" s="12" t="s">
        <v>49</v>
      </c>
      <c r="C12" s="13" t="s">
        <v>83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3227.5</v>
      </c>
      <c r="S12" s="4">
        <f>+G12-H12-R12</f>
        <v>86772.5</v>
      </c>
      <c r="U12" s="38"/>
    </row>
    <row r="13" spans="1:21" s="11" customFormat="1" x14ac:dyDescent="0.3">
      <c r="A13" s="3">
        <v>2</v>
      </c>
      <c r="B13" s="12" t="s">
        <v>51</v>
      </c>
      <c r="C13" s="13" t="s">
        <v>83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5" si="1">+G13-H13-R13</f>
        <v>54000</v>
      </c>
      <c r="U13" s="38"/>
    </row>
    <row r="14" spans="1:21" s="11" customFormat="1" x14ac:dyDescent="0.3">
      <c r="A14" s="3">
        <v>3</v>
      </c>
      <c r="B14" s="12" t="s">
        <v>53</v>
      </c>
      <c r="C14" s="13" t="s">
        <v>83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652.79999999999995</v>
      </c>
      <c r="S14" s="4">
        <f t="shared" si="1"/>
        <v>53347.199999999997</v>
      </c>
      <c r="U14" s="38"/>
    </row>
    <row r="15" spans="1:21" s="11" customFormat="1" x14ac:dyDescent="0.3">
      <c r="A15" s="3">
        <v>4</v>
      </c>
      <c r="B15" s="12" t="s">
        <v>50</v>
      </c>
      <c r="C15" s="13" t="s">
        <v>83</v>
      </c>
      <c r="D15" s="12" t="s">
        <v>47</v>
      </c>
      <c r="E15" s="12" t="s">
        <v>45</v>
      </c>
      <c r="F15" s="12" t="s">
        <v>48</v>
      </c>
      <c r="G15" s="14">
        <v>60000</v>
      </c>
      <c r="H15" s="14">
        <f t="shared" si="0"/>
        <v>6000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664.6</v>
      </c>
      <c r="S15" s="4">
        <f t="shared" si="1"/>
        <v>53335.4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83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777</v>
      </c>
      <c r="S16" s="4">
        <f t="shared" si="1"/>
        <v>39723</v>
      </c>
      <c r="U16" s="38"/>
    </row>
    <row r="17" spans="1:21" s="11" customFormat="1" ht="26.4" x14ac:dyDescent="0.3">
      <c r="A17" s="3">
        <v>6</v>
      </c>
      <c r="B17" s="12" t="s">
        <v>91</v>
      </c>
      <c r="C17" s="13" t="s">
        <v>83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83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85</v>
      </c>
      <c r="C19" s="13" t="s">
        <v>83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83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83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22500</v>
      </c>
      <c r="U21" s="38"/>
    </row>
    <row r="22" spans="1:21" s="15" customFormat="1" ht="31.5" customHeight="1" x14ac:dyDescent="0.3">
      <c r="A22" s="3">
        <v>11</v>
      </c>
      <c r="B22" s="12" t="s">
        <v>64</v>
      </c>
      <c r="C22" s="13" t="s">
        <v>89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83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81</v>
      </c>
      <c r="S23" s="4">
        <f t="shared" si="1"/>
        <v>17919</v>
      </c>
      <c r="U23" s="38"/>
    </row>
    <row r="24" spans="1:21" s="16" customFormat="1" ht="40.5" customHeight="1" x14ac:dyDescent="0.3">
      <c r="A24" s="3">
        <v>13</v>
      </c>
      <c r="B24" s="12" t="s">
        <v>60</v>
      </c>
      <c r="C24" s="13" t="s">
        <v>83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81</v>
      </c>
      <c r="S24" s="4">
        <f t="shared" si="1"/>
        <v>17919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89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2089.0300000000002</v>
      </c>
      <c r="S25" s="4">
        <f t="shared" si="1"/>
        <v>15910.97</v>
      </c>
      <c r="U25" s="38"/>
    </row>
    <row r="26" spans="1:21" s="42" customFormat="1" ht="33" customHeight="1" x14ac:dyDescent="0.3">
      <c r="A26" s="3">
        <v>15</v>
      </c>
      <c r="B26" s="39" t="s">
        <v>59</v>
      </c>
      <c r="C26" s="40" t="s">
        <v>83</v>
      </c>
      <c r="D26" s="39" t="s">
        <v>47</v>
      </c>
      <c r="E26" s="39" t="s">
        <v>46</v>
      </c>
      <c r="F26" s="39" t="s">
        <v>48</v>
      </c>
      <c r="G26" s="41">
        <v>20000</v>
      </c>
      <c r="H26" s="41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479.72</v>
      </c>
      <c r="S26" s="4">
        <f t="shared" si="1"/>
        <v>17520.28</v>
      </c>
      <c r="U26" s="43"/>
    </row>
    <row r="27" spans="1:21" s="15" customFormat="1" ht="31.5" customHeight="1" x14ac:dyDescent="0.3">
      <c r="A27" s="3">
        <v>16</v>
      </c>
      <c r="B27" s="12" t="s">
        <v>90</v>
      </c>
      <c r="C27" s="13" t="s">
        <v>83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208</v>
      </c>
      <c r="S27" s="4">
        <f t="shared" si="1"/>
        <v>17792</v>
      </c>
      <c r="U27" s="38"/>
    </row>
    <row r="28" spans="1:21" s="15" customFormat="1" ht="32.25" customHeight="1" x14ac:dyDescent="0.3">
      <c r="A28" s="3">
        <v>17</v>
      </c>
      <c r="B28" s="12" t="s">
        <v>65</v>
      </c>
      <c r="C28" s="13" t="s">
        <v>83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89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61</v>
      </c>
      <c r="C30" s="13" t="s">
        <v>89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410.69</v>
      </c>
      <c r="S30" s="4">
        <f t="shared" si="1"/>
        <v>17589.310000000001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83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83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236.72</v>
      </c>
      <c r="S32" s="4">
        <f t="shared" si="1"/>
        <v>17763.28</v>
      </c>
      <c r="U32" s="38"/>
    </row>
    <row r="33" spans="1:21" s="15" customFormat="1" x14ac:dyDescent="0.3">
      <c r="A33" s="3">
        <v>22</v>
      </c>
      <c r="B33" s="39" t="s">
        <v>94</v>
      </c>
      <c r="C33" s="40" t="s">
        <v>83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f t="shared" si="1"/>
        <v>18000</v>
      </c>
      <c r="U33" s="38"/>
    </row>
    <row r="34" spans="1:21" s="15" customFormat="1" x14ac:dyDescent="0.3">
      <c r="A34" s="3">
        <v>23</v>
      </c>
      <c r="B34" s="12" t="s">
        <v>92</v>
      </c>
      <c r="C34" s="40" t="s">
        <v>83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18000</v>
      </c>
      <c r="U34" s="38"/>
    </row>
    <row r="35" spans="1:21" s="15" customFormat="1" x14ac:dyDescent="0.3">
      <c r="A35" s="3">
        <v>24</v>
      </c>
      <c r="B35" s="12" t="s">
        <v>84</v>
      </c>
      <c r="C35" s="13" t="s">
        <v>83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307.52</v>
      </c>
      <c r="S35" s="4">
        <f t="shared" si="1"/>
        <v>14092.48</v>
      </c>
      <c r="U35" s="38"/>
    </row>
    <row r="36" spans="1:21" s="15" customFormat="1" x14ac:dyDescent="0.3">
      <c r="A36" s="3">
        <v>25</v>
      </c>
      <c r="B36" s="12" t="s">
        <v>70</v>
      </c>
      <c r="C36" s="13" t="s">
        <v>83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501.74</v>
      </c>
      <c r="S36" s="4">
        <f t="shared" si="1"/>
        <v>13898.26</v>
      </c>
      <c r="U36" s="38"/>
    </row>
    <row r="37" spans="1:21" s="15" customFormat="1" x14ac:dyDescent="0.3">
      <c r="A37" s="3">
        <v>26</v>
      </c>
      <c r="B37" s="12" t="s">
        <v>86</v>
      </c>
      <c r="C37" s="13" t="s">
        <v>89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628.69000000000005</v>
      </c>
      <c r="S37" s="4">
        <f t="shared" si="1"/>
        <v>13771.31</v>
      </c>
      <c r="U37" s="38"/>
    </row>
    <row r="38" spans="1:21" s="15" customFormat="1" x14ac:dyDescent="0.3">
      <c r="A38" s="3">
        <v>27</v>
      </c>
      <c r="B38" s="12" t="s">
        <v>87</v>
      </c>
      <c r="C38" s="13" t="s">
        <v>83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453.78</v>
      </c>
      <c r="S38" s="4">
        <f t="shared" si="1"/>
        <v>13946.22</v>
      </c>
      <c r="U38" s="38"/>
    </row>
    <row r="39" spans="1:21" s="15" customFormat="1" x14ac:dyDescent="0.3">
      <c r="A39" s="3">
        <v>28</v>
      </c>
      <c r="B39" s="12" t="s">
        <v>72</v>
      </c>
      <c r="C39" s="13" t="s">
        <v>83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405</v>
      </c>
      <c r="S39" s="4">
        <f t="shared" si="1"/>
        <v>13995</v>
      </c>
      <c r="U39" s="38"/>
    </row>
    <row r="40" spans="1:21" s="15" customFormat="1" x14ac:dyDescent="0.3">
      <c r="A40" s="3">
        <v>29</v>
      </c>
      <c r="B40" s="12" t="s">
        <v>73</v>
      </c>
      <c r="C40" s="13" t="s">
        <v>83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40.5</v>
      </c>
      <c r="S40" s="4">
        <f t="shared" si="1"/>
        <v>14359.5</v>
      </c>
      <c r="U40" s="38"/>
    </row>
    <row r="41" spans="1:21" s="15" customFormat="1" x14ac:dyDescent="0.3">
      <c r="A41" s="3">
        <v>30</v>
      </c>
      <c r="B41" s="12" t="s">
        <v>71</v>
      </c>
      <c r="C41" s="13" t="s">
        <v>83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138.02000000000001</v>
      </c>
      <c r="S41" s="4">
        <f t="shared" si="1"/>
        <v>14261.98</v>
      </c>
      <c r="U41" s="38"/>
    </row>
    <row r="42" spans="1:21" s="15" customFormat="1" x14ac:dyDescent="0.3">
      <c r="A42" s="3">
        <v>31</v>
      </c>
      <c r="B42" s="12" t="s">
        <v>74</v>
      </c>
      <c r="C42" s="13" t="s">
        <v>83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75</v>
      </c>
      <c r="C43" s="13" t="s">
        <v>83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57.02</v>
      </c>
      <c r="S43" s="4">
        <f t="shared" si="1"/>
        <v>14342.98</v>
      </c>
      <c r="U43" s="38"/>
    </row>
    <row r="44" spans="1:21" s="15" customFormat="1" ht="26.4" x14ac:dyDescent="0.3">
      <c r="A44" s="3">
        <v>33</v>
      </c>
      <c r="B44" s="12" t="s">
        <v>68</v>
      </c>
      <c r="C44" s="13" t="s">
        <v>83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228.08</v>
      </c>
      <c r="S44" s="4">
        <f t="shared" si="1"/>
        <v>14171.92</v>
      </c>
      <c r="U44" s="38"/>
    </row>
    <row r="45" spans="1:21" s="15" customFormat="1" x14ac:dyDescent="0.3">
      <c r="A45" s="3">
        <v>34</v>
      </c>
      <c r="B45" s="12" t="s">
        <v>69</v>
      </c>
      <c r="C45" s="13" t="s">
        <v>83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324</v>
      </c>
      <c r="S45" s="4">
        <f t="shared" si="1"/>
        <v>14076</v>
      </c>
      <c r="U45" s="38"/>
    </row>
    <row r="46" spans="1:21" s="15" customFormat="1" x14ac:dyDescent="0.3">
      <c r="A46" s="3">
        <v>35</v>
      </c>
      <c r="B46" s="12" t="s">
        <v>76</v>
      </c>
      <c r="C46" s="13" t="s">
        <v>83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121.5</v>
      </c>
      <c r="S46" s="4">
        <f t="shared" si="1"/>
        <v>14278.5</v>
      </c>
      <c r="U46" s="38"/>
    </row>
    <row r="47" spans="1:21" s="15" customFormat="1" x14ac:dyDescent="0.3">
      <c r="A47" s="3">
        <v>36</v>
      </c>
      <c r="B47" s="12" t="s">
        <v>77</v>
      </c>
      <c r="C47" s="13" t="s">
        <v>83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432.22</v>
      </c>
      <c r="S47" s="4">
        <f t="shared" si="1"/>
        <v>13967.78</v>
      </c>
      <c r="U47" s="38"/>
    </row>
    <row r="48" spans="1:21" s="15" customFormat="1" x14ac:dyDescent="0.3">
      <c r="A48" s="3">
        <v>37</v>
      </c>
      <c r="B48" s="12" t="s">
        <v>67</v>
      </c>
      <c r="C48" s="13" t="s">
        <v>83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432.58</v>
      </c>
      <c r="S48" s="4">
        <f t="shared" si="1"/>
        <v>13967.42</v>
      </c>
      <c r="U48" s="38"/>
    </row>
    <row r="49" spans="1:21" s="15" customFormat="1" x14ac:dyDescent="0.3">
      <c r="A49" s="3">
        <v>38</v>
      </c>
      <c r="B49" s="12" t="s">
        <v>78</v>
      </c>
      <c r="C49" s="13" t="s">
        <v>83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40.5</v>
      </c>
      <c r="S49" s="4">
        <f t="shared" si="1"/>
        <v>10759.5</v>
      </c>
      <c r="U49" s="38"/>
    </row>
    <row r="50" spans="1:21" s="15" customFormat="1" x14ac:dyDescent="0.3">
      <c r="A50" s="3">
        <v>39</v>
      </c>
      <c r="B50" s="12" t="s">
        <v>79</v>
      </c>
      <c r="C50" s="13" t="s">
        <v>83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292.56</v>
      </c>
      <c r="S50" s="4">
        <f t="shared" si="1"/>
        <v>8707.44</v>
      </c>
      <c r="U50" s="38"/>
    </row>
    <row r="51" spans="1:21" s="15" customFormat="1" x14ac:dyDescent="0.3">
      <c r="A51" s="3">
        <v>40</v>
      </c>
      <c r="B51" s="12" t="s">
        <v>80</v>
      </c>
      <c r="C51" s="13" t="s">
        <v>83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81.8</v>
      </c>
      <c r="S51" s="4">
        <f t="shared" si="1"/>
        <v>8918.2000000000007</v>
      </c>
      <c r="U51" s="38"/>
    </row>
    <row r="52" spans="1:21" s="15" customFormat="1" x14ac:dyDescent="0.3">
      <c r="A52" s="3">
        <v>41</v>
      </c>
      <c r="B52" s="12" t="s">
        <v>81</v>
      </c>
      <c r="C52" s="13" t="s">
        <v>83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9000</v>
      </c>
      <c r="U52" s="38"/>
    </row>
    <row r="53" spans="1:21" s="15" customFormat="1" ht="26.4" x14ac:dyDescent="0.3">
      <c r="A53" s="3">
        <v>42</v>
      </c>
      <c r="B53" s="12" t="s">
        <v>82</v>
      </c>
      <c r="C53" s="13" t="s">
        <v>83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225.7</v>
      </c>
      <c r="S53" s="4">
        <f t="shared" si="1"/>
        <v>5174.3</v>
      </c>
      <c r="U53" s="38"/>
    </row>
    <row r="54" spans="1:21" s="15" customFormat="1" x14ac:dyDescent="0.3">
      <c r="A54" s="3">
        <v>43</v>
      </c>
      <c r="B54" s="12" t="s">
        <v>88</v>
      </c>
      <c r="C54" s="13" t="s">
        <v>83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338.56</v>
      </c>
      <c r="S54" s="4">
        <f t="shared" si="1"/>
        <v>5061.4399999999996</v>
      </c>
      <c r="U54" s="38"/>
    </row>
    <row r="55" spans="1:21" s="15" customFormat="1" x14ac:dyDescent="0.3">
      <c r="A55" s="3">
        <v>44</v>
      </c>
      <c r="B55" s="12" t="s">
        <v>93</v>
      </c>
      <c r="C55" s="13" t="s">
        <v>83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48"/>
      <c r="B56" s="49"/>
      <c r="C56" s="17"/>
      <c r="D56" s="18"/>
      <c r="E56" s="19"/>
      <c r="F56" s="18"/>
      <c r="G56" s="20">
        <f t="shared" ref="G56:R56" si="3">SUM(G12:G55)</f>
        <v>1039000</v>
      </c>
      <c r="H56" s="20">
        <f t="shared" si="3"/>
        <v>103900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13957.830000000002</v>
      </c>
      <c r="S56" s="20">
        <f>SUM(S12:S55)</f>
        <v>921142.17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95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0" t="s">
        <v>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45" t="s">
        <v>16</v>
      </c>
      <c r="C66" s="6"/>
      <c r="D66" s="51" t="s">
        <v>17</v>
      </c>
      <c r="E66" s="51"/>
      <c r="F66" s="31"/>
      <c r="G66" s="52" t="s">
        <v>18</v>
      </c>
      <c r="H66" s="52"/>
      <c r="I66" s="52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45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3" t="s">
        <v>20</v>
      </c>
      <c r="E68" s="53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1" t="s">
        <v>22</v>
      </c>
      <c r="E69" s="51"/>
      <c r="F69" s="35"/>
      <c r="G69" s="51" t="s">
        <v>10</v>
      </c>
      <c r="H69" s="51"/>
      <c r="I69" s="51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44"/>
      <c r="C70" s="36"/>
      <c r="D70" s="47"/>
      <c r="E70" s="47"/>
      <c r="F70" s="36"/>
      <c r="G70" s="47"/>
      <c r="H70" s="47"/>
      <c r="I70" s="47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2024-02-12T14:33:26Z</cp:lastPrinted>
  <dcterms:created xsi:type="dcterms:W3CDTF">2022-06-05T15:25:52Z</dcterms:created>
  <dcterms:modified xsi:type="dcterms:W3CDTF">2024-02-12T17:23:48Z</dcterms:modified>
</cp:coreProperties>
</file>