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6-Junio\"/>
    </mc:Choice>
  </mc:AlternateContent>
  <bookViews>
    <workbookView xWindow="0" yWindow="0" windowWidth="12288" windowHeight="6216"/>
  </bookViews>
  <sheets>
    <sheet name="Contratados" sheetId="8" r:id="rId1"/>
  </sheets>
  <definedNames>
    <definedName name="_xlnm.Print_Area" localSheetId="0">Contratados!$A$1:$T$34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8" l="1"/>
  <c r="N12" i="8"/>
  <c r="L12" i="8"/>
  <c r="K12" i="8"/>
  <c r="R12" i="8" l="1"/>
  <c r="G13" i="8" l="1"/>
  <c r="M13" i="8"/>
  <c r="P13" i="8"/>
  <c r="J13" i="8"/>
  <c r="O13" i="8" l="1"/>
  <c r="N13" i="8"/>
  <c r="L13" i="8"/>
  <c r="K13" i="8"/>
  <c r="S12" i="8" l="1"/>
  <c r="S13" i="8" s="1"/>
  <c r="Q12" i="8"/>
  <c r="Q13" i="8" s="1"/>
  <c r="T12" i="8" l="1"/>
  <c r="T13" i="8" s="1"/>
  <c r="R13" i="8"/>
</calcChain>
</file>

<file path=xl/sharedStrings.xml><?xml version="1.0" encoding="utf-8"?>
<sst xmlns="http://schemas.openxmlformats.org/spreadsheetml/2006/main" count="53" uniqueCount="51">
  <si>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</si>
  <si>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</si>
  <si>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</si>
  <si>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</si>
  <si>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</si>
  <si>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</si>
  <si>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</si>
  <si>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</si>
  <si>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</si>
  <si>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</si>
  <si>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</si>
  <si>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</si>
  <si>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</si>
  <si>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</si>
  <si>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</si>
  <si>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</si>
  <si>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</si>
  <si>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</si>
  <si>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</si>
  <si>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</si>
  <si>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</si>
  <si>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</si>
  <si>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F</t>
  </si>
  <si>
    <t>Director de Recursos Humanos</t>
  </si>
  <si>
    <t>Contralor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</si>
  <si>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</si>
  <si>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</si>
  <si>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</si>
  <si>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</si>
  <si>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</si>
  <si>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</si>
  <si>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</si>
  <si>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</si>
  <si>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</si>
  <si>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</si>
  <si>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</si>
  <si>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</si>
  <si>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</si>
  <si>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</si>
  <si>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Género</t>
  </si>
  <si>
    <t>Seguro de
Pensión (9.97%)</t>
  </si>
  <si>
    <t>Seguro de Salud
(10.53%)    (3*)</t>
  </si>
  <si>
    <t>Nómina de Sueldos: Empleados Contratados con relación de dependencia</t>
  </si>
  <si>
    <t>Fecha de Inicio de Contrato</t>
  </si>
  <si>
    <t>Fecha de Finalización de Contrato</t>
  </si>
  <si>
    <t>Contratados</t>
  </si>
  <si>
    <t xml:space="preserve">   (4*) Deducción directa declaración TSS del SUIRPLUS por registro de dependientes adicionales al SDSS. RD$1,577.45 por cada dependiente adicional registrado.</t>
  </si>
  <si>
    <t>YUBELKIS SANCHEZ BELTRAN</t>
  </si>
  <si>
    <t>Médico Ocupacional</t>
  </si>
  <si>
    <t>División de Evaluación y Seguimiento de Beneficios y Reclamos del Seguro de Riesgos Laborales</t>
  </si>
  <si>
    <t xml:space="preserve"> Correspondiente al mes de JUNIO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</si>
</sst>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43" fontId="2" fillId="0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2" borderId="0" xfId="1" applyNumberFormat="1" applyFont="1" applyFill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43" fontId="3" fillId="3" borderId="2" xfId="0" applyNumberFormat="1" applyFont="1" applyFill="1" applyBorder="1" applyAlignment="1">
      <alignment vertical="justify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3" fontId="2" fillId="2" borderId="0" xfId="2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3" fontId="6" fillId="2" borderId="0" xfId="3" applyNumberFormat="1" applyFont="1" applyFill="1"/>
    <xf numFmtId="2" fontId="7" fillId="0" borderId="0" xfId="0" applyNumberFormat="1" applyFont="1" applyFill="1" applyBorder="1" applyAlignment="1">
      <alignment vertical="center"/>
    </xf>
    <xf numFmtId="2" fontId="2" fillId="2" borderId="0" xfId="2" applyNumberFormat="1" applyFont="1" applyFill="1" applyAlignment="1">
      <alignment horizontal="center"/>
    </xf>
    <xf numFmtId="43" fontId="3" fillId="2" borderId="0" xfId="2" applyFont="1" applyFill="1" applyAlignment="1">
      <alignment horizontal="center"/>
    </xf>
    <xf numFmtId="43" fontId="3" fillId="0" borderId="0" xfId="2" applyFont="1" applyFill="1" applyAlignment="1"/>
    <xf numFmtId="43" fontId="3" fillId="0" borderId="0" xfId="2" applyFont="1" applyFill="1" applyAlignment="1">
      <alignment horizontal="center" vertical="center"/>
    </xf>
    <xf numFmtId="43" fontId="3" fillId="2" borderId="0" xfId="2" applyFont="1" applyFill="1"/>
    <xf numFmtId="2" fontId="3" fillId="2" borderId="0" xfId="2" applyNumberFormat="1" applyFont="1" applyFill="1"/>
    <xf numFmtId="43" fontId="3" fillId="2" borderId="0" xfId="2" applyFont="1" applyFill="1" applyBorder="1"/>
    <xf numFmtId="2" fontId="3" fillId="2" borderId="0" xfId="2" applyNumberFormat="1" applyFont="1" applyFill="1" applyBorder="1"/>
    <xf numFmtId="43" fontId="3" fillId="2" borderId="0" xfId="2" applyFont="1" applyFill="1" applyBorder="1" applyAlignment="1">
      <alignment horizontal="center"/>
    </xf>
    <xf numFmtId="43" fontId="3" fillId="0" borderId="0" xfId="2" applyFont="1" applyFill="1" applyAlignment="1">
      <alignment horizontal="center"/>
    </xf>
    <xf numFmtId="43" fontId="3" fillId="0" borderId="0" xfId="2" applyFont="1" applyFill="1" applyBorder="1" applyAlignment="1">
      <alignment horizontal="center" vertical="center"/>
    </xf>
    <xf numFmtId="2" fontId="3" fillId="2" borderId="0" xfId="2" applyNumberFormat="1" applyFont="1" applyFill="1" applyAlignment="1">
      <alignment horizontal="center"/>
    </xf>
    <xf numFmtId="43" fontId="2" fillId="0" borderId="0" xfId="2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10" fillId="0" borderId="0" xfId="2" applyNumberFormat="1" applyFont="1" applyBorder="1" applyAlignment="1">
      <alignment horizontal="center"/>
    </xf>
    <xf numFmtId="43" fontId="0" fillId="0" borderId="0" xfId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43" fontId="10" fillId="0" borderId="0" xfId="2" applyFont="1" applyBorder="1" applyAlignment="1">
      <alignment horizont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43" fontId="3" fillId="3" borderId="2" xfId="0" applyNumberFormat="1" applyFont="1" applyFill="1" applyBorder="1" applyAlignment="1">
      <alignment horizontal="left" vertical="justify"/>
    </xf>
    <xf numFmtId="43" fontId="2" fillId="0" borderId="1" xfId="0" applyNumberFormat="1" applyFont="1" applyBorder="1" applyAlignment="1">
      <alignment horizontal="right" vertical="center"/>
    </xf>
    <xf numFmtId="2" fontId="3" fillId="2" borderId="0" xfId="1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6" fillId="0" borderId="0" xfId="3" applyNumberFormat="1" applyFont="1" applyBorder="1"/>
    <xf numFmtId="2" fontId="2" fillId="0" borderId="0" xfId="2" applyNumberFormat="1" applyFont="1" applyBorder="1" applyAlignment="1">
      <alignment horizontal="center"/>
    </xf>
    <xf numFmtId="43" fontId="3" fillId="0" borderId="0" xfId="2" applyFont="1" applyBorder="1"/>
    <xf numFmtId="2" fontId="3" fillId="0" borderId="0" xfId="2" applyNumberFormat="1" applyFont="1" applyBorder="1"/>
    <xf numFmtId="43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43" fontId="3" fillId="2" borderId="0" xfId="4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3" fontId="3" fillId="3" borderId="1" xfId="0" applyNumberFormat="1" applyFont="1" applyFill="1" applyBorder="1" applyAlignment="1">
      <alignment vertical="justify"/>
    </xf>
    <xf numFmtId="43" fontId="3" fillId="0" borderId="2" xfId="0" applyNumberFormat="1" applyFont="1" applyBorder="1" applyAlignment="1">
      <alignment vertical="center"/>
    </xf>
    <xf numFmtId="14" fontId="3" fillId="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3" fontId="10" fillId="0" borderId="0" xfId="2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3" fontId="2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</cellXfs>
  <cellStyles count="5">
    <cellStyle name="Millares" xfId="4" builtinId="3"/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0</xdr:row>
      <xdr:rowOff>156883</xdr:rowOff>
    </xdr:from>
    <xdr:to>
      <xdr:col>1</xdr:col>
      <xdr:colOff>1689100</xdr:colOff>
      <xdr:row>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297BD7E-DB41-4010-91EC-0DFE62B92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599" y="156883"/>
          <a:ext cx="1460501" cy="108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A4" zoomScaleNormal="100" workbookViewId="0">
      <selection activeCell="R24" sqref="R24"/>
    </sheetView>
  </sheetViews>
  <sheetFormatPr baseColWidth="10" defaultColWidth="18.109375" defaultRowHeight="14.4" x14ac:dyDescent="0.3"/>
  <cols>
    <col min="1" max="1" width="7.44140625" style="51" customWidth="1"/>
    <col min="2" max="2" width="34.88671875" style="51" customWidth="1"/>
    <col min="3" max="3" width="7.21875" style="51" customWidth="1"/>
    <col min="4" max="4" width="23.6640625" style="51" customWidth="1"/>
    <col min="5" max="5" width="19.6640625" style="51" customWidth="1"/>
    <col min="6" max="6" width="14.33203125" style="51" customWidth="1"/>
    <col min="7" max="9" width="18.109375" style="59"/>
    <col min="10" max="10" width="11.44140625" style="59" customWidth="1"/>
    <col min="11" max="11" width="15.88671875" style="59" customWidth="1"/>
    <col min="12" max="15" width="18.109375" style="59"/>
    <col min="16" max="16" width="16.88671875" style="59" customWidth="1"/>
    <col min="17" max="17" width="16.109375" style="59" customWidth="1"/>
    <col min="18" max="18" width="16" style="59" customWidth="1"/>
    <col min="19" max="19" width="16.33203125" style="59" customWidth="1"/>
    <col min="20" max="20" width="15.77734375" style="59" customWidth="1"/>
    <col min="21" max="21" width="18.109375" style="51"/>
    <col min="22" max="22" width="18.109375" style="62"/>
    <col min="23" max="16384" width="18.109375" style="51"/>
  </cols>
  <sheetData>
    <row r="1" spans="1:22" s="53" customFormat="1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51"/>
      <c r="V1" s="62"/>
    </row>
    <row r="2" spans="1:22" s="53" customFormat="1" x14ac:dyDescent="0.3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51"/>
      <c r="V2" s="62"/>
    </row>
    <row r="3" spans="1:22" s="50" customFormat="1" x14ac:dyDescent="0.3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49"/>
      <c r="V3" s="65"/>
    </row>
    <row r="4" spans="1:22" s="50" customFormat="1" x14ac:dyDescent="0.3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49"/>
      <c r="V4" s="65"/>
    </row>
    <row r="5" spans="1:22" s="50" customFormat="1" x14ac:dyDescent="0.3">
      <c r="A5" s="41"/>
      <c r="B5" s="41"/>
      <c r="C5" s="41"/>
      <c r="D5" s="41"/>
      <c r="E5" s="41"/>
      <c r="F5" s="4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9"/>
      <c r="V5" s="65"/>
    </row>
    <row r="6" spans="1:22" s="50" customFormat="1" x14ac:dyDescent="0.3">
      <c r="A6" s="84" t="s">
        <v>42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49"/>
      <c r="V6" s="65"/>
    </row>
    <row r="7" spans="1:22" s="50" customFormat="1" x14ac:dyDescent="0.3">
      <c r="A7" s="84" t="s">
        <v>50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49"/>
      <c r="V7" s="65"/>
    </row>
    <row r="8" spans="1:22" s="50" customFormat="1" x14ac:dyDescent="0.3">
      <c r="A8" s="9"/>
      <c r="B8" s="9"/>
      <c r="C8" s="9"/>
      <c r="D8" s="9"/>
      <c r="E8" s="9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49"/>
      <c r="V8" s="65"/>
    </row>
    <row r="9" spans="1:22" s="50" customFormat="1" ht="28.2" customHeight="1" x14ac:dyDescent="0.3">
      <c r="A9" s="86" t="s">
        <v>3</v>
      </c>
      <c r="B9" s="87" t="s">
        <v>4</v>
      </c>
      <c r="C9" s="88" t="s">
        <v>39</v>
      </c>
      <c r="D9" s="88" t="s">
        <v>10</v>
      </c>
      <c r="E9" s="88" t="s">
        <v>11</v>
      </c>
      <c r="F9" s="88" t="s">
        <v>12</v>
      </c>
      <c r="G9" s="93" t="s">
        <v>5</v>
      </c>
      <c r="H9" s="94" t="s">
        <v>43</v>
      </c>
      <c r="I9" s="94" t="s">
        <v>44</v>
      </c>
      <c r="J9" s="93" t="s">
        <v>6</v>
      </c>
      <c r="K9" s="97" t="s">
        <v>7</v>
      </c>
      <c r="L9" s="97"/>
      <c r="M9" s="97"/>
      <c r="N9" s="97"/>
      <c r="O9" s="97"/>
      <c r="P9" s="97"/>
      <c r="Q9" s="97"/>
      <c r="R9" s="92" t="s">
        <v>8</v>
      </c>
      <c r="S9" s="92"/>
      <c r="T9" s="92" t="s">
        <v>9</v>
      </c>
      <c r="U9" s="49"/>
      <c r="V9" s="65"/>
    </row>
    <row r="10" spans="1:22" s="50" customFormat="1" ht="35.4" customHeight="1" x14ac:dyDescent="0.3">
      <c r="A10" s="86"/>
      <c r="B10" s="87"/>
      <c r="C10" s="89"/>
      <c r="D10" s="89"/>
      <c r="E10" s="89"/>
      <c r="F10" s="89"/>
      <c r="G10" s="93"/>
      <c r="H10" s="95"/>
      <c r="I10" s="95"/>
      <c r="J10" s="93"/>
      <c r="K10" s="86" t="s">
        <v>40</v>
      </c>
      <c r="L10" s="86"/>
      <c r="M10" s="92" t="s">
        <v>13</v>
      </c>
      <c r="N10" s="86" t="s">
        <v>41</v>
      </c>
      <c r="O10" s="86"/>
      <c r="P10" s="92" t="s">
        <v>14</v>
      </c>
      <c r="Q10" s="92" t="s">
        <v>15</v>
      </c>
      <c r="R10" s="92" t="s">
        <v>16</v>
      </c>
      <c r="S10" s="92" t="s">
        <v>17</v>
      </c>
      <c r="T10" s="92"/>
      <c r="U10" s="49"/>
      <c r="V10" s="65"/>
    </row>
    <row r="11" spans="1:22" s="50" customFormat="1" ht="26.4" x14ac:dyDescent="0.3">
      <c r="A11" s="86"/>
      <c r="B11" s="87"/>
      <c r="C11" s="90"/>
      <c r="D11" s="90"/>
      <c r="E11" s="90"/>
      <c r="F11" s="90"/>
      <c r="G11" s="93"/>
      <c r="H11" s="96"/>
      <c r="I11" s="96"/>
      <c r="J11" s="93"/>
      <c r="K11" s="42" t="s">
        <v>18</v>
      </c>
      <c r="L11" s="42" t="s">
        <v>19</v>
      </c>
      <c r="M11" s="92"/>
      <c r="N11" s="42" t="s">
        <v>20</v>
      </c>
      <c r="O11" s="42" t="s">
        <v>21</v>
      </c>
      <c r="P11" s="92"/>
      <c r="Q11" s="92"/>
      <c r="R11" s="92"/>
      <c r="S11" s="92"/>
      <c r="T11" s="92"/>
      <c r="U11" s="49"/>
      <c r="V11" s="65"/>
    </row>
    <row r="12" spans="1:22" s="48" customFormat="1" ht="52.8" customHeight="1" x14ac:dyDescent="0.3">
      <c r="A12" s="79">
        <v>1</v>
      </c>
      <c r="B12" s="80" t="s">
        <v>47</v>
      </c>
      <c r="C12" s="80" t="s">
        <v>22</v>
      </c>
      <c r="D12" s="43" t="s">
        <v>49</v>
      </c>
      <c r="E12" s="77" t="s">
        <v>48</v>
      </c>
      <c r="F12" s="77" t="s">
        <v>45</v>
      </c>
      <c r="G12" s="82">
        <v>60000</v>
      </c>
      <c r="H12" s="83">
        <v>45026</v>
      </c>
      <c r="I12" s="83">
        <v>45148</v>
      </c>
      <c r="J12" s="66">
        <v>3486.65</v>
      </c>
      <c r="K12" s="81">
        <f>IF(G12&gt;374040,374040*2.87/100,G12*2.87/100)</f>
        <v>1722</v>
      </c>
      <c r="L12" s="11">
        <f>IF(G12&gt;374040,374040*7.1%,G12*7.1%)</f>
        <v>4260</v>
      </c>
      <c r="M12" s="11">
        <v>660</v>
      </c>
      <c r="N12" s="11">
        <f>IF(G12&gt;187020,187020*3.04/100,G12*3.04/100)</f>
        <v>1824</v>
      </c>
      <c r="O12" s="11">
        <f>IF(G12&gt;187020,187020*7.09%,G12*7.09%)</f>
        <v>4254</v>
      </c>
      <c r="P12" s="11">
        <v>0</v>
      </c>
      <c r="Q12" s="11">
        <f t="shared" ref="Q12" si="0">+O12+N12+M12+L12+K12</f>
        <v>12720</v>
      </c>
      <c r="R12" s="11">
        <f>+K12+N12+P12</f>
        <v>3546</v>
      </c>
      <c r="S12" s="11">
        <f t="shared" ref="S12" si="1">+O12+L12+M12</f>
        <v>9174</v>
      </c>
      <c r="T12" s="11">
        <f t="shared" ref="T12" si="2">+G12-R12-J12</f>
        <v>52967.35</v>
      </c>
      <c r="V12" s="63"/>
    </row>
    <row r="13" spans="1:22" s="48" customFormat="1" ht="16.8" x14ac:dyDescent="0.3">
      <c r="A13" s="44" t="s">
        <v>25</v>
      </c>
      <c r="B13" s="44"/>
      <c r="C13" s="44"/>
      <c r="D13" s="44"/>
      <c r="E13" s="44"/>
      <c r="F13" s="44"/>
      <c r="G13" s="44">
        <f>SUM(G12:G12)</f>
        <v>60000</v>
      </c>
      <c r="H13" s="44"/>
      <c r="I13" s="44"/>
      <c r="J13" s="44">
        <f t="shared" ref="J13:T13" si="3">SUM(J12:J12)</f>
        <v>3486.65</v>
      </c>
      <c r="K13" s="67">
        <f t="shared" si="3"/>
        <v>1722</v>
      </c>
      <c r="L13" s="67">
        <f t="shared" si="3"/>
        <v>4260</v>
      </c>
      <c r="M13" s="67">
        <f t="shared" si="3"/>
        <v>660</v>
      </c>
      <c r="N13" s="67">
        <f t="shared" si="3"/>
        <v>1824</v>
      </c>
      <c r="O13" s="67">
        <f t="shared" si="3"/>
        <v>4254</v>
      </c>
      <c r="P13" s="67">
        <f t="shared" si="3"/>
        <v>0</v>
      </c>
      <c r="Q13" s="67">
        <f t="shared" si="3"/>
        <v>12720</v>
      </c>
      <c r="R13" s="67">
        <f t="shared" si="3"/>
        <v>3546</v>
      </c>
      <c r="S13" s="67">
        <f t="shared" si="3"/>
        <v>9174</v>
      </c>
      <c r="T13" s="67">
        <f t="shared" si="3"/>
        <v>52967.35</v>
      </c>
      <c r="V13" s="63"/>
    </row>
    <row r="14" spans="1:22" s="52" customFormat="1" ht="16.8" x14ac:dyDescent="0.3">
      <c r="A14" s="14"/>
      <c r="B14" s="14"/>
      <c r="C14" s="14"/>
      <c r="D14" s="14"/>
      <c r="E14" s="14"/>
      <c r="F14" s="14"/>
      <c r="G14" s="15"/>
      <c r="H14" s="15"/>
      <c r="I14" s="15"/>
      <c r="J14" s="15"/>
      <c r="K14" s="15"/>
      <c r="L14" s="15"/>
      <c r="M14" s="15"/>
      <c r="N14" s="15"/>
      <c r="O14" s="5"/>
      <c r="P14" s="5"/>
      <c r="Q14" s="15"/>
      <c r="R14" s="15"/>
      <c r="S14" s="15"/>
      <c r="T14" s="15"/>
      <c r="V14" s="63"/>
    </row>
    <row r="15" spans="1:22" s="52" customFormat="1" ht="16.8" x14ac:dyDescent="0.3">
      <c r="A15" s="14" t="s">
        <v>26</v>
      </c>
      <c r="B15" s="16"/>
      <c r="C15" s="16"/>
      <c r="D15" s="16"/>
      <c r="E15" s="45"/>
      <c r="F15" s="45"/>
      <c r="G15" s="17"/>
      <c r="H15" s="17"/>
      <c r="I15" s="17"/>
      <c r="J15" s="17"/>
      <c r="K15" s="17"/>
      <c r="L15" s="17"/>
      <c r="M15" s="17"/>
      <c r="N15" s="17"/>
      <c r="O15" s="68"/>
      <c r="P15" s="68"/>
      <c r="Q15" s="17"/>
      <c r="R15" s="17"/>
      <c r="S15" s="17"/>
      <c r="T15" s="78"/>
      <c r="V15" s="63"/>
    </row>
    <row r="16" spans="1:22" s="52" customFormat="1" ht="16.8" x14ac:dyDescent="0.3">
      <c r="A16" s="45" t="s">
        <v>27</v>
      </c>
      <c r="B16" s="16"/>
      <c r="C16" s="16"/>
      <c r="D16" s="16"/>
      <c r="E16" s="45"/>
      <c r="F16" s="4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78"/>
      <c r="V16" s="63"/>
    </row>
    <row r="17" spans="1:22" s="53" customFormat="1" x14ac:dyDescent="0.3">
      <c r="A17" s="45" t="s">
        <v>28</v>
      </c>
      <c r="B17" s="16"/>
      <c r="C17" s="16"/>
      <c r="D17" s="16"/>
      <c r="E17" s="45"/>
      <c r="F17" s="45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V17" s="62"/>
    </row>
    <row r="18" spans="1:22" s="53" customFormat="1" x14ac:dyDescent="0.3">
      <c r="A18" s="45" t="s">
        <v>29</v>
      </c>
      <c r="B18" s="16"/>
      <c r="C18" s="16"/>
      <c r="D18" s="16"/>
      <c r="E18" s="45"/>
      <c r="F18" s="45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51"/>
      <c r="V18" s="62"/>
    </row>
    <row r="19" spans="1:22" s="53" customFormat="1" x14ac:dyDescent="0.3">
      <c r="A19" s="45" t="s">
        <v>46</v>
      </c>
      <c r="B19" s="16"/>
      <c r="C19" s="16"/>
      <c r="D19" s="16"/>
      <c r="E19" s="45"/>
      <c r="F19" s="45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51"/>
      <c r="V19" s="62"/>
    </row>
    <row r="20" spans="1:22" s="53" customFormat="1" x14ac:dyDescent="0.3">
      <c r="A20" s="98" t="s">
        <v>30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18"/>
      <c r="P20" s="18"/>
      <c r="Q20" s="18"/>
      <c r="R20" s="18"/>
      <c r="S20" s="18"/>
      <c r="T20" s="18"/>
      <c r="U20" s="51"/>
      <c r="V20" s="62"/>
    </row>
    <row r="21" spans="1:22" s="13" customFormat="1" ht="13.2" x14ac:dyDescent="0.3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7"/>
      <c r="P21" s="17"/>
      <c r="Q21" s="17"/>
      <c r="R21" s="17"/>
      <c r="S21" s="17"/>
      <c r="T21" s="17"/>
      <c r="V21" s="12"/>
    </row>
    <row r="22" spans="1:22" x14ac:dyDescent="0.3">
      <c r="A22" s="39"/>
      <c r="B22" s="39"/>
      <c r="C22" s="39"/>
      <c r="D22" s="39"/>
      <c r="E22" s="39"/>
      <c r="F22" s="39"/>
      <c r="G22" s="19"/>
      <c r="H22" s="19"/>
      <c r="I22" s="19"/>
      <c r="J22" s="19"/>
      <c r="K22" s="19"/>
      <c r="L22" s="19"/>
      <c r="M22" s="19"/>
      <c r="N22" s="19"/>
      <c r="O22" s="17"/>
      <c r="P22" s="17"/>
      <c r="Q22" s="17"/>
      <c r="R22" s="17"/>
      <c r="S22" s="17"/>
      <c r="T22" s="17"/>
    </row>
    <row r="23" spans="1:22" x14ac:dyDescent="0.3">
      <c r="A23" s="39"/>
      <c r="B23" s="39"/>
      <c r="C23" s="39"/>
      <c r="D23" s="39"/>
      <c r="E23" s="39"/>
      <c r="F23" s="39"/>
      <c r="G23" s="19"/>
      <c r="H23" s="19"/>
      <c r="I23" s="19"/>
      <c r="J23" s="19"/>
      <c r="K23" s="19"/>
      <c r="L23" s="19"/>
      <c r="M23" s="19"/>
      <c r="N23" s="19"/>
      <c r="O23" s="17"/>
      <c r="P23" s="17"/>
      <c r="Q23" s="17"/>
      <c r="R23" s="17"/>
      <c r="S23" s="17"/>
      <c r="T23" s="17"/>
      <c r="U23" s="54"/>
    </row>
    <row r="24" spans="1:22" s="55" customFormat="1" x14ac:dyDescent="0.3">
      <c r="A24" s="39"/>
      <c r="B24" s="39"/>
      <c r="C24" s="39"/>
      <c r="D24" s="39"/>
      <c r="E24" s="39"/>
      <c r="F24" s="39"/>
      <c r="G24" s="19"/>
      <c r="H24" s="19"/>
      <c r="I24" s="19"/>
      <c r="J24" s="19"/>
      <c r="K24" s="19"/>
      <c r="L24" s="19"/>
      <c r="M24" s="19"/>
      <c r="N24" s="19"/>
      <c r="O24" s="17"/>
      <c r="P24" s="17"/>
      <c r="Q24" s="17"/>
      <c r="R24" s="17"/>
      <c r="S24" s="17"/>
      <c r="T24" s="17"/>
      <c r="U24" s="62"/>
      <c r="V24" s="62"/>
    </row>
    <row r="25" spans="1:22" x14ac:dyDescent="0.3">
      <c r="A25" s="1"/>
      <c r="B25" s="1"/>
      <c r="C25" s="1"/>
      <c r="D25" s="1"/>
      <c r="E25" s="1"/>
      <c r="F25" s="1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2" x14ac:dyDescent="0.3">
      <c r="A26" s="69"/>
      <c r="B26" s="69"/>
      <c r="C26" s="69"/>
      <c r="D26" s="69"/>
      <c r="E26" s="69"/>
      <c r="F26" s="69"/>
      <c r="G26" s="56"/>
      <c r="H26" s="56"/>
      <c r="I26" s="56"/>
      <c r="J26" s="6"/>
      <c r="K26" s="56"/>
      <c r="L26" s="56"/>
      <c r="M26" s="56"/>
      <c r="N26" s="56"/>
      <c r="O26" s="56"/>
      <c r="P26" s="56"/>
      <c r="Q26" s="56"/>
      <c r="R26" s="56"/>
      <c r="S26" s="56"/>
      <c r="T26" s="56"/>
    </row>
    <row r="27" spans="1:22" x14ac:dyDescent="0.25">
      <c r="A27" s="3"/>
      <c r="B27" s="21" t="s">
        <v>31</v>
      </c>
      <c r="C27" s="22"/>
      <c r="D27" s="20"/>
      <c r="E27" s="40" t="s">
        <v>32</v>
      </c>
      <c r="F27" s="20"/>
      <c r="G27" s="20"/>
      <c r="H27" s="23" t="s">
        <v>33</v>
      </c>
      <c r="I27" s="24"/>
      <c r="J27" s="25"/>
      <c r="K27" s="26" t="s">
        <v>34</v>
      </c>
      <c r="L27" s="4"/>
      <c r="M27" s="4"/>
      <c r="N27" s="4"/>
      <c r="O27" s="4"/>
      <c r="P27" s="4"/>
      <c r="Q27" s="4"/>
      <c r="R27" s="7"/>
      <c r="S27" s="20"/>
      <c r="T27" s="20"/>
      <c r="U27" s="58"/>
    </row>
    <row r="28" spans="1:22" x14ac:dyDescent="0.25">
      <c r="A28" s="3"/>
      <c r="B28" s="21"/>
      <c r="C28" s="27"/>
      <c r="D28" s="20"/>
      <c r="E28" s="28"/>
      <c r="F28" s="20"/>
      <c r="G28" s="20"/>
      <c r="H28" s="29"/>
      <c r="I28" s="30"/>
      <c r="J28" s="25"/>
      <c r="K28" s="31"/>
      <c r="L28" s="4"/>
      <c r="M28" s="4"/>
      <c r="N28" s="4"/>
      <c r="O28" s="4"/>
      <c r="P28" s="4"/>
      <c r="Q28" s="4"/>
      <c r="R28" s="7"/>
      <c r="S28" s="20"/>
      <c r="T28" s="20"/>
    </row>
    <row r="29" spans="1:22" x14ac:dyDescent="0.25">
      <c r="A29" s="3"/>
      <c r="B29" s="21"/>
      <c r="C29" s="27"/>
      <c r="D29" s="20"/>
      <c r="E29" s="28"/>
      <c r="F29" s="20"/>
      <c r="G29" s="20"/>
      <c r="H29" s="29"/>
      <c r="I29" s="32"/>
      <c r="J29" s="25"/>
      <c r="K29" s="33"/>
      <c r="L29" s="4"/>
      <c r="M29" s="4"/>
      <c r="N29" s="4"/>
      <c r="O29" s="4"/>
      <c r="P29" s="4"/>
      <c r="Q29" s="4"/>
      <c r="R29" s="7"/>
      <c r="S29" s="20"/>
      <c r="T29" s="20"/>
      <c r="U29" s="60"/>
    </row>
    <row r="30" spans="1:22" s="70" customFormat="1" x14ac:dyDescent="0.25">
      <c r="A30" s="3"/>
      <c r="B30" s="34" t="s">
        <v>35</v>
      </c>
      <c r="C30" s="22"/>
      <c r="D30" s="20"/>
      <c r="E30" s="35" t="s">
        <v>35</v>
      </c>
      <c r="F30" s="20"/>
      <c r="G30" s="20"/>
      <c r="H30" s="36" t="s">
        <v>36</v>
      </c>
      <c r="I30" s="32"/>
      <c r="J30" s="25"/>
      <c r="K30" s="37" t="s">
        <v>35</v>
      </c>
      <c r="L30" s="4"/>
      <c r="M30" s="4"/>
      <c r="N30" s="4"/>
      <c r="O30" s="4"/>
      <c r="P30" s="4"/>
      <c r="Q30" s="4"/>
      <c r="R30" s="7"/>
      <c r="S30" s="20"/>
      <c r="T30" s="20"/>
      <c r="V30" s="64"/>
    </row>
    <row r="31" spans="1:22" s="20" customFormat="1" ht="13.8" x14ac:dyDescent="0.25">
      <c r="A31" s="3"/>
      <c r="B31" s="21" t="s">
        <v>23</v>
      </c>
      <c r="C31" s="22"/>
      <c r="E31" s="38" t="s">
        <v>37</v>
      </c>
      <c r="H31" s="40" t="s">
        <v>24</v>
      </c>
      <c r="I31" s="21"/>
      <c r="J31" s="25"/>
      <c r="K31" s="26" t="s">
        <v>38</v>
      </c>
      <c r="L31" s="4"/>
      <c r="M31" s="4"/>
      <c r="N31" s="4"/>
      <c r="O31" s="4"/>
      <c r="P31" s="4"/>
      <c r="Q31" s="4"/>
      <c r="R31" s="7"/>
    </row>
    <row r="32" spans="1:22" s="20" customFormat="1" ht="13.8" x14ac:dyDescent="0.25">
      <c r="A32" s="3"/>
      <c r="B32" s="21"/>
      <c r="C32" s="21"/>
      <c r="E32" s="40"/>
      <c r="H32" s="40"/>
      <c r="I32" s="2"/>
      <c r="J32" s="26"/>
      <c r="K32" s="4"/>
      <c r="L32" s="4"/>
      <c r="M32" s="4"/>
      <c r="N32" s="4"/>
      <c r="O32" s="4"/>
      <c r="P32" s="4"/>
      <c r="Q32" s="4"/>
      <c r="R32" s="7"/>
    </row>
    <row r="33" spans="1:22" s="20" customFormat="1" ht="13.8" x14ac:dyDescent="0.25">
      <c r="A33" s="69"/>
      <c r="B33" s="46"/>
      <c r="C33" s="46"/>
      <c r="D33" s="46"/>
      <c r="E33" s="100"/>
      <c r="F33" s="100"/>
      <c r="G33" s="71"/>
      <c r="H33" s="71"/>
      <c r="I33" s="71"/>
      <c r="J33" s="72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2" s="20" customFormat="1" ht="13.8" x14ac:dyDescent="0.25">
      <c r="A34" s="69"/>
      <c r="B34" s="46"/>
      <c r="C34" s="46"/>
      <c r="D34" s="73"/>
      <c r="E34" s="73"/>
      <c r="F34" s="73"/>
      <c r="G34" s="74"/>
      <c r="H34" s="74"/>
      <c r="I34" s="74"/>
      <c r="J34" s="74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2" s="20" customFormat="1" ht="13.8" x14ac:dyDescent="0.25">
      <c r="A35" s="69"/>
      <c r="B35" s="46"/>
      <c r="C35" s="46"/>
      <c r="D35" s="73"/>
      <c r="E35" s="73"/>
      <c r="F35" s="73"/>
      <c r="G35" s="74"/>
      <c r="H35" s="74"/>
      <c r="I35" s="74"/>
      <c r="J35" s="74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2" s="20" customFormat="1" ht="13.8" x14ac:dyDescent="0.25">
      <c r="A36" s="69"/>
      <c r="B36" s="73"/>
      <c r="C36" s="73"/>
      <c r="D36" s="47"/>
      <c r="E36" s="101"/>
      <c r="F36" s="101"/>
      <c r="G36" s="74"/>
      <c r="H36" s="74"/>
      <c r="I36" s="74"/>
      <c r="J36" s="74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2" s="70" customFormat="1" x14ac:dyDescent="0.25">
      <c r="A37" s="69"/>
      <c r="B37" s="46"/>
      <c r="C37" s="46"/>
      <c r="D37" s="46"/>
      <c r="E37" s="100"/>
      <c r="F37" s="100"/>
      <c r="G37" s="72"/>
      <c r="H37" s="72"/>
      <c r="I37" s="72"/>
      <c r="J37" s="72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75"/>
      <c r="V37" s="64"/>
    </row>
    <row r="38" spans="1:22" s="70" customFormat="1" ht="17.399999999999999" x14ac:dyDescent="0.3">
      <c r="A38" s="69"/>
      <c r="B38" s="61"/>
      <c r="C38" s="61"/>
      <c r="D38" s="61"/>
      <c r="E38" s="91"/>
      <c r="F38" s="91"/>
      <c r="G38" s="56"/>
      <c r="H38" s="56"/>
      <c r="I38" s="56"/>
      <c r="J38" s="57"/>
      <c r="K38" s="56"/>
      <c r="L38" s="56"/>
      <c r="M38" s="56"/>
      <c r="N38" s="56"/>
      <c r="O38" s="56"/>
      <c r="P38" s="56"/>
      <c r="Q38" s="56"/>
      <c r="R38" s="56"/>
      <c r="S38" s="56"/>
      <c r="T38" s="56"/>
      <c r="V38" s="64"/>
    </row>
    <row r="39" spans="1:22" s="70" customFormat="1" x14ac:dyDescent="0.3"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V39" s="64"/>
    </row>
    <row r="40" spans="1:22" s="70" customFormat="1" x14ac:dyDescent="0.3"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V40" s="64"/>
    </row>
    <row r="41" spans="1:22" s="70" customFormat="1" x14ac:dyDescent="0.3"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5"/>
      <c r="V41" s="64"/>
    </row>
    <row r="42" spans="1:22" s="70" customFormat="1" x14ac:dyDescent="0.3">
      <c r="A42" s="51"/>
      <c r="B42" s="51"/>
      <c r="C42" s="51"/>
      <c r="D42" s="51"/>
      <c r="E42" s="51"/>
      <c r="F42" s="51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V42" s="64"/>
    </row>
    <row r="43" spans="1:22" s="70" customFormat="1" x14ac:dyDescent="0.3">
      <c r="A43" s="51"/>
      <c r="B43" s="51"/>
      <c r="C43" s="51"/>
      <c r="D43" s="51"/>
      <c r="E43" s="51"/>
      <c r="F43" s="51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V43" s="64"/>
    </row>
    <row r="44" spans="1:22" s="70" customFormat="1" x14ac:dyDescent="0.3">
      <c r="A44" s="51"/>
      <c r="B44" s="51"/>
      <c r="C44" s="51"/>
      <c r="D44" s="51"/>
      <c r="E44" s="51"/>
      <c r="F44" s="51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V44" s="64"/>
    </row>
    <row r="45" spans="1:22" s="70" customFormat="1" x14ac:dyDescent="0.3">
      <c r="A45" s="51"/>
      <c r="B45" s="51"/>
      <c r="C45" s="51"/>
      <c r="D45" s="51"/>
      <c r="E45" s="51"/>
      <c r="F45" s="51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V45" s="64"/>
    </row>
  </sheetData>
  <mergeCells count="32">
    <mergeCell ref="A20:N20"/>
    <mergeCell ref="A21:N21"/>
    <mergeCell ref="E33:F33"/>
    <mergeCell ref="E36:F36"/>
    <mergeCell ref="E37:F37"/>
    <mergeCell ref="E38:F38"/>
    <mergeCell ref="T9:T11"/>
    <mergeCell ref="K10:L10"/>
    <mergeCell ref="M10:M11"/>
    <mergeCell ref="N10:O10"/>
    <mergeCell ref="P10:P11"/>
    <mergeCell ref="Q10:Q11"/>
    <mergeCell ref="R10:R11"/>
    <mergeCell ref="S10:S11"/>
    <mergeCell ref="G9:G11"/>
    <mergeCell ref="H9:H11"/>
    <mergeCell ref="I9:I11"/>
    <mergeCell ref="J9:J11"/>
    <mergeCell ref="K9:Q9"/>
    <mergeCell ref="R9:S9"/>
    <mergeCell ref="F9:F11"/>
    <mergeCell ref="A9:A11"/>
    <mergeCell ref="B9:B11"/>
    <mergeCell ref="C9:C11"/>
    <mergeCell ref="D9:D11"/>
    <mergeCell ref="E9:E11"/>
    <mergeCell ref="A7:T7"/>
    <mergeCell ref="A1:T1"/>
    <mergeCell ref="A2:T2"/>
    <mergeCell ref="A3:T3"/>
    <mergeCell ref="A4:T4"/>
    <mergeCell ref="A6:T6"/>
  </mergeCells>
  <pageMargins left="0.7" right="0.7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</vt:lpstr>
      <vt:lpstr>Contratados!Área_de_impresión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2023-03-08T19:11:05Z</cp:lastPrinted>
  <dcterms:created xsi:type="dcterms:W3CDTF">2022-06-05T15:25:52Z</dcterms:created>
  <dcterms:modified xsi:type="dcterms:W3CDTF">2023-07-07T19:56:38Z</dcterms:modified>
</cp:coreProperties>
</file>