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0490" windowHeight="6465" activeTab="1"/>
  </bookViews>
  <sheets>
    <sheet name="COMUNICADO" sheetId="2" r:id="rId1"/>
    <sheet name="P1 Presupuesto 2023" sheetId="1" r:id="rId2"/>
  </sheets>
  <externalReferences>
    <externalReference r:id="rId3"/>
  </externalReferences>
  <definedNames>
    <definedName name="_xlnm.Print_Area" localSheetId="1">'P1 Presupuesto 2023'!$C$1:$E$92</definedName>
    <definedName name="_xlnm.Print_Titles" localSheetId="1">'P1 Presupuesto 2023'!$1:$9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D63" i="1"/>
  <c r="E53" i="1"/>
  <c r="D53" i="1"/>
  <c r="D44" i="1"/>
  <c r="D37" i="1" s="1"/>
  <c r="E37" i="1"/>
  <c r="E27" i="1"/>
  <c r="D27" i="1"/>
  <c r="E17" i="1"/>
  <c r="D17" i="1"/>
  <c r="D11" i="1"/>
  <c r="D84" i="1" l="1"/>
  <c r="D10" i="1" s="1"/>
  <c r="E84" i="1"/>
  <c r="E10" i="1" s="1"/>
</calcChain>
</file>

<file path=xl/sharedStrings.xml><?xml version="1.0" encoding="utf-8"?>
<sst xmlns="http://schemas.openxmlformats.org/spreadsheetml/2006/main" count="86" uniqueCount="86">
  <si>
    <t>SUPERINTENDENCIA DE SALUD Y RIESGOS LABORALES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</si>
  <si>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</si>
  <si>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</si>
  <si>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</si>
  <si>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</si>
  <si>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</si>
  <si>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</si>
  <si>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</si>
  <si>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</si>
  <si>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</si>
  <si>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</si>
  <si>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</si>
  <si>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</si>
  <si>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</si>
  <si>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</si>
  <si>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</si>
  <si>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</si>
  <si>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</si>
  <si>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</si>
  <si>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</si>
  <si>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</si>
  <si>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</si>
  <si>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</si>
  <si>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</si>
  <si>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</si>
  <si>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</si>
  <si>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</si>
  <si>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</si>
  <si>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</si>
  <si>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</si>
  <si>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</si>
  <si>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</si>
  <si>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</si>
  <si>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</si>
  <si>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</si>
  <si>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</si>
  <si>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</si>
  <si>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</si>
  <si>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</si>
  <si>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</si>
  <si>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</si>
  <si>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</si>
  <si>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</si>
  <si>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</si>
  <si>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</si>
  <si>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</si>
  <si>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</si>
  <si>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</si>
  <si>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</si>
  <si>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</si>
  <si>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</si>
  <si>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</si>
  <si>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</si>
  <si>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</si>
  <si>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</si>
  <si>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</si>
  <si>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</si>
  <si>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</si>
  <si>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</si>
  <si>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</si>
  <si>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</si>
  <si>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</si>
  <si>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</si>
  <si>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</si>
  <si>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</si>
  <si>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</si>
  <si>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</si>
  <si>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</si>
  <si>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</si>
  <si>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</si>
  <si>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</si>
  <si>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</si>
  <si>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</si>
  <si>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</si>
  <si>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</si>
  <si>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</si>
  <si>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</si>
  <si>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</si>
  <si>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</si>
  <si>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</si>
  <si>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</si>
  <si>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</si>
  <si>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</si>
  <si>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</si>
  <si>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 QUIEN PUEDA INTERESAR</t>
  </si>
  <si>
    <t xml:space="preserve">Quien suscribe, Luis Maria Brea Ruiz, Director de Finanzas, Certifico que las Informaciones correspondientes al mes de noviembre 2023 publicadas en el Portal de Transparencia Institucional son las siguientes:
• Presupuesto 2023 
Son auténticas y correctamente validadas. 
Dado en Santo Domingo, Distrito Nacional a los dieciocho (18) días del mes de diciembre del año dos mil veintitrés (2023).
Luis Maria Brea Ruiz
Director Financiero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</si>
</sst>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4" fillId="0" borderId="0" xfId="0" applyFont="1" applyBorder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3" borderId="0" xfId="0" applyFill="1"/>
    <xf numFmtId="0" fontId="3" fillId="0" borderId="5" xfId="0" applyFont="1" applyBorder="1" applyAlignment="1">
      <alignment horizontal="left"/>
    </xf>
    <xf numFmtId="3" fontId="3" fillId="0" borderId="5" xfId="0" applyNumberFormat="1" applyFont="1" applyBorder="1"/>
    <xf numFmtId="3" fontId="0" fillId="0" borderId="0" xfId="0" applyNumberFormat="1"/>
    <xf numFmtId="0" fontId="3" fillId="0" borderId="5" xfId="0" applyFont="1" applyBorder="1" applyAlignment="1">
      <alignment horizontal="left" indent="1"/>
    </xf>
    <xf numFmtId="0" fontId="0" fillId="0" borderId="5" xfId="0" applyBorder="1" applyAlignment="1">
      <alignment horizontal="left" indent="2"/>
    </xf>
    <xf numFmtId="3" fontId="0" fillId="0" borderId="5" xfId="0" applyNumberFormat="1" applyBorder="1" applyAlignment="1">
      <alignment vertical="center" wrapText="1"/>
    </xf>
    <xf numFmtId="3" fontId="0" fillId="0" borderId="5" xfId="1" applyNumberFormat="1" applyFont="1" applyBorder="1"/>
    <xf numFmtId="3" fontId="0" fillId="0" borderId="5" xfId="0" applyNumberFormat="1" applyBorder="1"/>
    <xf numFmtId="3" fontId="3" fillId="0" borderId="5" xfId="1" applyNumberFormat="1" applyFont="1" applyBorder="1"/>
    <xf numFmtId="3" fontId="0" fillId="0" borderId="5" xfId="1" applyNumberFormat="1" applyFont="1" applyFill="1" applyBorder="1"/>
    <xf numFmtId="0" fontId="2" fillId="2" borderId="5" xfId="0" applyFont="1" applyFill="1" applyBorder="1" applyAlignment="1">
      <alignment vertical="center"/>
    </xf>
    <xf numFmtId="3" fontId="2" fillId="2" borderId="5" xfId="0" applyNumberFormat="1" applyFont="1" applyFill="1" applyBorder="1"/>
    <xf numFmtId="0" fontId="0" fillId="0" borderId="0" xfId="0" applyAlignment="1">
      <alignment horizontal="center" wrapText="1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0" fontId="9" fillId="0" borderId="0" xfId="2"/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top" wrapText="1"/>
    </xf>
    <xf numFmtId="0" fontId="9" fillId="0" borderId="0" xfId="2" applyAlignment="1">
      <alignment horizontal="left" vertical="top"/>
    </xf>
    <xf numFmtId="0" fontId="12" fillId="0" borderId="0" xfId="2" applyFont="1" applyAlignment="1">
      <alignment vertical="justify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623138</xdr:colOff>
      <xdr:row>9</xdr:row>
      <xdr:rowOff>3373329</xdr:rowOff>
    </xdr:from>
    <xdr:to>
      <xdr:col>7</xdr:col>
      <xdr:colOff>149677</xdr:colOff>
      <xdr:row>10</xdr:row>
      <xdr:rowOff>86838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5" r="10330"/>
        <a:stretch/>
      </xdr:blipFill>
      <xdr:spPr>
        <a:xfrm>
          <a:off x="3671138" y="5745054"/>
          <a:ext cx="1812539" cy="18570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3706558</xdr:rowOff>
    </xdr:from>
    <xdr:to>
      <xdr:col>3</xdr:col>
      <xdr:colOff>353786</xdr:colOff>
      <xdr:row>9</xdr:row>
      <xdr:rowOff>4782027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07F2005-2937-46DC-8ABB-E509C1CB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78283"/>
          <a:ext cx="2639786" cy="1075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</xdr:row>
      <xdr:rowOff>38100</xdr:rowOff>
    </xdr:from>
    <xdr:to>
      <xdr:col>2</xdr:col>
      <xdr:colOff>1943100</xdr:colOff>
      <xdr:row>6</xdr:row>
      <xdr:rowOff>51950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81050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srv\Archivos\Direccion%20administrativa%20y%20financiera\Gerencia%20Contablididad%20y%20Presupuestos\CONTABILIDAD\02-PRESUPUESTO\001-PRESUP%20Y%20EJEC.%20%202022\EJECUCIONES%20PRESUP\002-Planilla%20del%20presup%202021%20y%20reformulado%20publicado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GASTOS 2022"/>
      <sheetName val="P1 Presupuesto Aprobado (2)"/>
      <sheetName val="P1 Presupuesto Reformulado"/>
      <sheetName val="P1 Presupuesto 2023"/>
      <sheetName val="P1 Presupuesto Aprobado"/>
      <sheetName val="P2 Presupuesto Aprobado-Ejec "/>
      <sheetName val="P2 Presupuesto Aprobado-Eje (2"/>
      <sheetName val="Hoja5"/>
      <sheetName val="EST-SEPTIEMBRE"/>
      <sheetName val="P3 Ejecucion "/>
    </sheetNames>
    <sheetDataSet>
      <sheetData sheetId="0">
        <row r="162">
          <cell r="P162">
            <v>700000.00000000012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5" zoomScale="80" zoomScaleNormal="80" workbookViewId="0">
      <selection activeCell="K6" sqref="K6"/>
    </sheetView>
  </sheetViews>
  <sheetFormatPr baseColWidth="10" defaultRowHeight="12.75" x14ac:dyDescent="0.2"/>
  <cols>
    <col min="1" max="16384" width="11.42578125" style="35"/>
  </cols>
  <sheetData>
    <row r="1" spans="1:8" ht="21.75" customHeight="1" x14ac:dyDescent="0.2"/>
    <row r="2" spans="1:8" ht="21.75" customHeight="1" x14ac:dyDescent="0.2"/>
    <row r="3" spans="1:8" ht="21.75" customHeight="1" x14ac:dyDescent="0.2"/>
    <row r="4" spans="1:8" ht="21.75" customHeight="1" x14ac:dyDescent="0.2"/>
    <row r="5" spans="1:8" ht="21.75" customHeight="1" x14ac:dyDescent="0.2"/>
    <row r="6" spans="1:8" ht="21.75" customHeight="1" x14ac:dyDescent="0.2"/>
    <row r="7" spans="1:8" ht="18.75" x14ac:dyDescent="0.2">
      <c r="A7" s="36" t="s">
        <v>84</v>
      </c>
      <c r="B7" s="36"/>
      <c r="C7" s="36"/>
      <c r="D7" s="36"/>
      <c r="E7" s="36"/>
      <c r="F7" s="36"/>
      <c r="G7" s="36"/>
      <c r="H7" s="36"/>
    </row>
    <row r="8" spans="1:8" ht="18.75" x14ac:dyDescent="0.2">
      <c r="A8" s="37"/>
      <c r="B8" s="37"/>
      <c r="C8" s="37"/>
      <c r="D8" s="37"/>
      <c r="E8" s="37"/>
      <c r="F8" s="37"/>
      <c r="G8" s="37"/>
      <c r="H8" s="37"/>
    </row>
    <row r="9" spans="1:8" ht="18.75" x14ac:dyDescent="0.2">
      <c r="A9" s="38"/>
    </row>
    <row r="10" spans="1:8" s="40" customFormat="1" ht="405" customHeight="1" x14ac:dyDescent="0.25">
      <c r="A10" s="39" t="s">
        <v>85</v>
      </c>
      <c r="B10" s="39"/>
      <c r="C10" s="39"/>
      <c r="D10" s="39"/>
      <c r="E10" s="39"/>
      <c r="F10" s="39"/>
      <c r="G10" s="39"/>
      <c r="H10" s="39"/>
    </row>
    <row r="11" spans="1:8" ht="12.75" customHeight="1" x14ac:dyDescent="0.2">
      <c r="A11" s="41"/>
      <c r="B11" s="41"/>
      <c r="C11" s="41"/>
      <c r="D11" s="41"/>
      <c r="E11" s="41"/>
      <c r="F11" s="41"/>
      <c r="G11" s="41"/>
      <c r="H11" s="41"/>
    </row>
  </sheetData>
  <mergeCells count="2">
    <mergeCell ref="A7:H7"/>
    <mergeCell ref="A10:H10"/>
  </mergeCells>
  <pageMargins left="0.70866141732283472" right="0.70866141732283472" top="0.74803149606299213" bottom="0.74803149606299213" header="0.31496062992125984" footer="0.31496062992125984"/>
  <pageSetup scale="98" orientation="portrait" r:id="rId1"/>
  <headerFooter>
    <oddHeader>&amp;C&amp;G 
&amp;"Times New Roman,Negrita"&amp;16República Dominicana
Superintendencia de Salud y Riesgos Laborales</oddHeader>
    <oddFooter>&amp;L&amp;G&amp;C   &amp;8● Av. 27 de Febrero No. 261  ● Edificio SISALRIL  ● Ensanche  Piantini  ● Santo Domingo, R.D.
 ● Ofic. Princ.: 809-227-0714  ● Servicio al Usuario: 809-227-4050 ● Sgto.: 809-724-0556
● Email: ofau@sisalril.gov.do  ● Website: www.sisalril.gov.do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G90"/>
  <sheetViews>
    <sheetView showGridLines="0" tabSelected="1" topLeftCell="A73" zoomScaleNormal="100" workbookViewId="0">
      <selection activeCell="D89" sqref="D89"/>
    </sheetView>
  </sheetViews>
  <sheetFormatPr baseColWidth="10" defaultColWidth="11.42578125" defaultRowHeight="15" x14ac:dyDescent="0.25"/>
  <cols>
    <col min="3" max="3" width="107.140625" customWidth="1"/>
    <col min="4" max="4" width="17.5703125" style="11" customWidth="1"/>
    <col min="5" max="5" width="16.7109375" style="11" customWidth="1"/>
  </cols>
  <sheetData>
    <row r="3" spans="2:7" ht="28.5" customHeight="1" x14ac:dyDescent="0.25">
      <c r="C3" s="25" t="s">
        <v>0</v>
      </c>
      <c r="D3" s="26"/>
      <c r="E3" s="26"/>
      <c r="F3" s="1"/>
      <c r="G3" s="2"/>
    </row>
    <row r="4" spans="2:7" ht="15.75" x14ac:dyDescent="0.25">
      <c r="C4" s="27">
        <v>2023</v>
      </c>
      <c r="D4" s="28"/>
      <c r="E4" s="28"/>
      <c r="F4" s="3"/>
      <c r="G4" s="4"/>
    </row>
    <row r="5" spans="2:7" ht="15.75" customHeight="1" x14ac:dyDescent="0.25">
      <c r="C5" s="29" t="s">
        <v>1</v>
      </c>
      <c r="D5" s="30"/>
      <c r="E5" s="30"/>
      <c r="F5" s="5"/>
      <c r="G5" s="6"/>
    </row>
    <row r="6" spans="2:7" ht="15.75" customHeight="1" x14ac:dyDescent="0.25">
      <c r="B6" s="7"/>
      <c r="C6" s="29" t="s">
        <v>2</v>
      </c>
      <c r="D6" s="30"/>
      <c r="E6" s="30"/>
      <c r="F6" s="7"/>
      <c r="G6" s="6"/>
    </row>
    <row r="8" spans="2:7" ht="15" customHeight="1" x14ac:dyDescent="0.25">
      <c r="C8" s="31" t="s">
        <v>3</v>
      </c>
      <c r="D8" s="33" t="s">
        <v>4</v>
      </c>
      <c r="E8" s="33" t="s">
        <v>5</v>
      </c>
      <c r="F8" s="8"/>
    </row>
    <row r="9" spans="2:7" ht="23.25" customHeight="1" x14ac:dyDescent="0.25">
      <c r="C9" s="32"/>
      <c r="D9" s="34"/>
      <c r="E9" s="34"/>
      <c r="F9" s="8"/>
    </row>
    <row r="10" spans="2:7" x14ac:dyDescent="0.25">
      <c r="C10" s="9" t="s">
        <v>6</v>
      </c>
      <c r="D10" s="10">
        <f>+D84</f>
        <v>1004393499.5119998</v>
      </c>
      <c r="E10" s="10">
        <f>+E84</f>
        <v>0</v>
      </c>
      <c r="F10" s="8"/>
    </row>
    <row r="11" spans="2:7" x14ac:dyDescent="0.25">
      <c r="C11" s="12" t="s">
        <v>7</v>
      </c>
      <c r="D11" s="10">
        <f>SUM(D12:D16)</f>
        <v>694450272.11199987</v>
      </c>
      <c r="E11" s="10"/>
      <c r="F11" s="8"/>
    </row>
    <row r="12" spans="2:7" x14ac:dyDescent="0.25">
      <c r="C12" s="13" t="s">
        <v>8</v>
      </c>
      <c r="D12" s="14">
        <v>474265032</v>
      </c>
      <c r="E12" s="15"/>
      <c r="F12" s="8"/>
    </row>
    <row r="13" spans="2:7" x14ac:dyDescent="0.25">
      <c r="C13" s="13" t="s">
        <v>9</v>
      </c>
      <c r="D13" s="14">
        <v>58973384.799999997</v>
      </c>
      <c r="E13" s="15"/>
      <c r="F13" s="8"/>
    </row>
    <row r="14" spans="2:7" x14ac:dyDescent="0.25">
      <c r="C14" s="13" t="s">
        <v>10</v>
      </c>
      <c r="D14" s="14">
        <v>4500000</v>
      </c>
      <c r="E14" s="15"/>
      <c r="F14" s="8"/>
    </row>
    <row r="15" spans="2:7" x14ac:dyDescent="0.25">
      <c r="C15" s="13" t="s">
        <v>11</v>
      </c>
      <c r="D15" s="14">
        <v>107162376.30000001</v>
      </c>
      <c r="E15" s="15"/>
      <c r="F15" s="8"/>
    </row>
    <row r="16" spans="2:7" x14ac:dyDescent="0.25">
      <c r="C16" s="13" t="s">
        <v>12</v>
      </c>
      <c r="D16" s="14">
        <v>49549479.012000009</v>
      </c>
      <c r="E16" s="15"/>
      <c r="F16" s="8"/>
    </row>
    <row r="17" spans="3:6" x14ac:dyDescent="0.25">
      <c r="C17" s="12" t="s">
        <v>13</v>
      </c>
      <c r="D17" s="10">
        <f>SUM(D18:D26)</f>
        <v>200756000</v>
      </c>
      <c r="E17" s="10">
        <f>SUM(E18:E26)</f>
        <v>0</v>
      </c>
      <c r="F17" s="8"/>
    </row>
    <row r="18" spans="3:6" x14ac:dyDescent="0.25">
      <c r="C18" s="13" t="s">
        <v>14</v>
      </c>
      <c r="D18" s="15">
        <v>22954000</v>
      </c>
      <c r="E18" s="15"/>
      <c r="F18" s="8"/>
    </row>
    <row r="19" spans="3:6" x14ac:dyDescent="0.25">
      <c r="C19" s="13" t="s">
        <v>15</v>
      </c>
      <c r="D19" s="15">
        <v>60600000</v>
      </c>
      <c r="E19" s="15"/>
      <c r="F19" s="8"/>
    </row>
    <row r="20" spans="3:6" x14ac:dyDescent="0.25">
      <c r="C20" s="13" t="s">
        <v>16</v>
      </c>
      <c r="D20" s="15">
        <v>5220000</v>
      </c>
      <c r="E20" s="15"/>
      <c r="F20" s="8"/>
    </row>
    <row r="21" spans="3:6" x14ac:dyDescent="0.25">
      <c r="C21" s="13" t="s">
        <v>17</v>
      </c>
      <c r="D21" s="15">
        <v>10075000</v>
      </c>
      <c r="E21" s="15"/>
      <c r="F21" s="8"/>
    </row>
    <row r="22" spans="3:6" x14ac:dyDescent="0.25">
      <c r="C22" s="13" t="s">
        <v>18</v>
      </c>
      <c r="D22" s="15">
        <v>6560000</v>
      </c>
      <c r="E22" s="15"/>
    </row>
    <row r="23" spans="3:6" x14ac:dyDescent="0.25">
      <c r="C23" s="13" t="s">
        <v>19</v>
      </c>
      <c r="D23" s="15">
        <v>14800000</v>
      </c>
      <c r="E23" s="15"/>
    </row>
    <row r="24" spans="3:6" x14ac:dyDescent="0.25">
      <c r="C24" s="13" t="s">
        <v>20</v>
      </c>
      <c r="D24" s="15">
        <v>80547000</v>
      </c>
      <c r="E24" s="15"/>
    </row>
    <row r="25" spans="3:6" x14ac:dyDescent="0.25">
      <c r="C25" s="13" t="s">
        <v>21</v>
      </c>
      <c r="D25" s="15">
        <v>0</v>
      </c>
      <c r="E25" s="15"/>
    </row>
    <row r="26" spans="3:6" x14ac:dyDescent="0.25">
      <c r="C26" s="13" t="s">
        <v>22</v>
      </c>
      <c r="D26" s="15">
        <v>0</v>
      </c>
      <c r="E26" s="15"/>
    </row>
    <row r="27" spans="3:6" x14ac:dyDescent="0.25">
      <c r="C27" s="12" t="s">
        <v>23</v>
      </c>
      <c r="D27" s="10">
        <f>SUM(D28:D36)</f>
        <v>42407227.399999999</v>
      </c>
      <c r="E27" s="10">
        <f>SUM(E28:E36)</f>
        <v>0</v>
      </c>
    </row>
    <row r="28" spans="3:6" x14ac:dyDescent="0.25">
      <c r="C28" s="13" t="s">
        <v>24</v>
      </c>
      <c r="D28" s="15">
        <v>4896000</v>
      </c>
      <c r="E28" s="15"/>
    </row>
    <row r="29" spans="3:6" x14ac:dyDescent="0.25">
      <c r="C29" s="13" t="s">
        <v>25</v>
      </c>
      <c r="D29" s="15">
        <v>2405227.4</v>
      </c>
      <c r="E29" s="15"/>
    </row>
    <row r="30" spans="3:6" x14ac:dyDescent="0.25">
      <c r="C30" s="13" t="s">
        <v>26</v>
      </c>
      <c r="D30" s="15">
        <v>2210000</v>
      </c>
      <c r="E30" s="15"/>
    </row>
    <row r="31" spans="3:6" x14ac:dyDescent="0.25">
      <c r="C31" s="13" t="s">
        <v>27</v>
      </c>
      <c r="D31" s="15">
        <v>1000000.0000000001</v>
      </c>
      <c r="E31" s="15"/>
    </row>
    <row r="32" spans="3:6" x14ac:dyDescent="0.25">
      <c r="C32" s="13" t="s">
        <v>28</v>
      </c>
      <c r="D32" s="15">
        <v>1024000.0000000001</v>
      </c>
      <c r="E32" s="15"/>
    </row>
    <row r="33" spans="3:5" x14ac:dyDescent="0.25">
      <c r="C33" s="13" t="s">
        <v>29</v>
      </c>
      <c r="D33" s="15">
        <v>24000</v>
      </c>
      <c r="E33" s="15"/>
    </row>
    <row r="34" spans="3:5" x14ac:dyDescent="0.25">
      <c r="C34" s="13" t="s">
        <v>30</v>
      </c>
      <c r="D34" s="15">
        <v>20848000</v>
      </c>
      <c r="E34" s="15"/>
    </row>
    <row r="35" spans="3:5" x14ac:dyDescent="0.25">
      <c r="C35" s="13" t="s">
        <v>31</v>
      </c>
      <c r="D35" s="15">
        <v>0</v>
      </c>
      <c r="E35" s="15"/>
    </row>
    <row r="36" spans="3:5" x14ac:dyDescent="0.25">
      <c r="C36" s="13" t="s">
        <v>32</v>
      </c>
      <c r="D36" s="16">
        <v>10000000</v>
      </c>
      <c r="E36" s="15"/>
    </row>
    <row r="37" spans="3:5" x14ac:dyDescent="0.25">
      <c r="C37" s="12" t="s">
        <v>33</v>
      </c>
      <c r="D37" s="10">
        <f>SUM(D38:D45)</f>
        <v>7280000</v>
      </c>
      <c r="E37" s="10">
        <f>SUM(E38:E45)</f>
        <v>0</v>
      </c>
    </row>
    <row r="38" spans="3:5" x14ac:dyDescent="0.25">
      <c r="C38" s="13" t="s">
        <v>34</v>
      </c>
      <c r="D38" s="15">
        <v>6580000</v>
      </c>
      <c r="E38" s="15">
        <v>0</v>
      </c>
    </row>
    <row r="39" spans="3:5" x14ac:dyDescent="0.25">
      <c r="C39" s="13" t="s">
        <v>35</v>
      </c>
      <c r="D39" s="15">
        <v>0</v>
      </c>
      <c r="E39" s="15">
        <v>0</v>
      </c>
    </row>
    <row r="40" spans="3:5" x14ac:dyDescent="0.25">
      <c r="C40" s="13" t="s">
        <v>36</v>
      </c>
      <c r="D40" s="15">
        <v>0</v>
      </c>
      <c r="E40" s="15">
        <v>0</v>
      </c>
    </row>
    <row r="41" spans="3:5" x14ac:dyDescent="0.25">
      <c r="C41" s="13" t="s">
        <v>37</v>
      </c>
      <c r="D41" s="15">
        <v>0</v>
      </c>
      <c r="E41" s="15">
        <v>0</v>
      </c>
    </row>
    <row r="42" spans="3:5" x14ac:dyDescent="0.25">
      <c r="C42" s="13" t="s">
        <v>38</v>
      </c>
      <c r="D42" s="15">
        <v>0</v>
      </c>
      <c r="E42" s="15">
        <v>0</v>
      </c>
    </row>
    <row r="43" spans="3:5" x14ac:dyDescent="0.25">
      <c r="C43" s="13" t="s">
        <v>39</v>
      </c>
      <c r="D43" s="15">
        <v>0</v>
      </c>
      <c r="E43" s="15">
        <v>0</v>
      </c>
    </row>
    <row r="44" spans="3:5" x14ac:dyDescent="0.25">
      <c r="C44" s="13" t="s">
        <v>40</v>
      </c>
      <c r="D44" s="15">
        <f>+'[1]PRESUP.GASTOS 2022'!P162</f>
        <v>700000.00000000012</v>
      </c>
      <c r="E44" s="16">
        <v>0</v>
      </c>
    </row>
    <row r="45" spans="3:5" x14ac:dyDescent="0.25">
      <c r="C45" s="13" t="s">
        <v>41</v>
      </c>
      <c r="D45" s="15">
        <v>0</v>
      </c>
      <c r="E45" s="15">
        <v>0</v>
      </c>
    </row>
    <row r="46" spans="3:5" x14ac:dyDescent="0.25">
      <c r="C46" s="12" t="s">
        <v>42</v>
      </c>
      <c r="D46" s="10"/>
      <c r="E46" s="16"/>
    </row>
    <row r="47" spans="3:5" x14ac:dyDescent="0.25">
      <c r="C47" s="13" t="s">
        <v>43</v>
      </c>
      <c r="D47" s="15">
        <v>0</v>
      </c>
      <c r="E47" s="15">
        <v>0</v>
      </c>
    </row>
    <row r="48" spans="3:5" x14ac:dyDescent="0.25">
      <c r="C48" s="13" t="s">
        <v>44</v>
      </c>
      <c r="D48" s="15">
        <v>0</v>
      </c>
      <c r="E48" s="15">
        <v>0</v>
      </c>
    </row>
    <row r="49" spans="3:5" x14ac:dyDescent="0.25">
      <c r="C49" s="13" t="s">
        <v>45</v>
      </c>
      <c r="D49" s="15">
        <v>0</v>
      </c>
      <c r="E49" s="15">
        <v>0</v>
      </c>
    </row>
    <row r="50" spans="3:5" x14ac:dyDescent="0.25">
      <c r="C50" s="13" t="s">
        <v>46</v>
      </c>
      <c r="D50" s="15">
        <v>0</v>
      </c>
      <c r="E50" s="15">
        <v>0</v>
      </c>
    </row>
    <row r="51" spans="3:5" x14ac:dyDescent="0.25">
      <c r="C51" s="13" t="s">
        <v>47</v>
      </c>
      <c r="D51" s="15">
        <v>0</v>
      </c>
      <c r="E51" s="15">
        <v>0</v>
      </c>
    </row>
    <row r="52" spans="3:5" x14ac:dyDescent="0.25">
      <c r="C52" s="13" t="s">
        <v>48</v>
      </c>
      <c r="D52" s="15">
        <v>0</v>
      </c>
      <c r="E52" s="15">
        <v>0</v>
      </c>
    </row>
    <row r="53" spans="3:5" x14ac:dyDescent="0.25">
      <c r="C53" s="12" t="s">
        <v>49</v>
      </c>
      <c r="D53" s="10">
        <f>SUM(D54:D62)</f>
        <v>47500000</v>
      </c>
      <c r="E53" s="10">
        <f>SUM(E54:E62)</f>
        <v>0</v>
      </c>
    </row>
    <row r="54" spans="3:5" x14ac:dyDescent="0.25">
      <c r="C54" s="13" t="s">
        <v>50</v>
      </c>
      <c r="D54" s="15">
        <v>12000000</v>
      </c>
      <c r="E54" s="15">
        <v>0</v>
      </c>
    </row>
    <row r="55" spans="3:5" x14ac:dyDescent="0.25">
      <c r="C55" s="13" t="s">
        <v>51</v>
      </c>
      <c r="D55" s="15">
        <v>0</v>
      </c>
      <c r="E55" s="15">
        <v>0</v>
      </c>
    </row>
    <row r="56" spans="3:5" x14ac:dyDescent="0.25">
      <c r="C56" s="13" t="s">
        <v>52</v>
      </c>
      <c r="D56" s="15">
        <v>0</v>
      </c>
      <c r="E56" s="15">
        <v>0</v>
      </c>
    </row>
    <row r="57" spans="3:5" x14ac:dyDescent="0.25">
      <c r="C57" s="13" t="s">
        <v>53</v>
      </c>
      <c r="D57" s="15">
        <v>12000000</v>
      </c>
      <c r="E57" s="15">
        <v>0</v>
      </c>
    </row>
    <row r="58" spans="3:5" x14ac:dyDescent="0.25">
      <c r="C58" s="13" t="s">
        <v>54</v>
      </c>
      <c r="D58" s="15">
        <v>4500000</v>
      </c>
      <c r="E58" s="15">
        <v>0</v>
      </c>
    </row>
    <row r="59" spans="3:5" x14ac:dyDescent="0.25">
      <c r="C59" s="13" t="s">
        <v>55</v>
      </c>
      <c r="D59" s="15">
        <v>0</v>
      </c>
      <c r="E59" s="15">
        <v>0</v>
      </c>
    </row>
    <row r="60" spans="3:5" x14ac:dyDescent="0.25">
      <c r="C60" s="13" t="s">
        <v>56</v>
      </c>
      <c r="D60" s="15">
        <v>0</v>
      </c>
      <c r="E60" s="15">
        <v>0</v>
      </c>
    </row>
    <row r="61" spans="3:5" x14ac:dyDescent="0.25">
      <c r="C61" s="13" t="s">
        <v>57</v>
      </c>
      <c r="D61" s="15">
        <v>18000000</v>
      </c>
      <c r="E61" s="15">
        <v>0</v>
      </c>
    </row>
    <row r="62" spans="3:5" x14ac:dyDescent="0.25">
      <c r="C62" s="13" t="s">
        <v>58</v>
      </c>
      <c r="D62" s="15">
        <v>1000000</v>
      </c>
      <c r="E62" s="15">
        <v>0</v>
      </c>
    </row>
    <row r="63" spans="3:5" x14ac:dyDescent="0.25">
      <c r="C63" s="12" t="s">
        <v>59</v>
      </c>
      <c r="D63" s="17">
        <f>SUM(D64:D67)</f>
        <v>0</v>
      </c>
      <c r="E63" s="17">
        <f>SUM(E64:E67)</f>
        <v>0</v>
      </c>
    </row>
    <row r="64" spans="3:5" x14ac:dyDescent="0.25">
      <c r="C64" s="13" t="s">
        <v>60</v>
      </c>
      <c r="D64" s="15">
        <v>0</v>
      </c>
      <c r="E64" s="15">
        <v>0</v>
      </c>
    </row>
    <row r="65" spans="3:5" x14ac:dyDescent="0.25">
      <c r="C65" s="13" t="s">
        <v>61</v>
      </c>
      <c r="D65" s="15">
        <v>0</v>
      </c>
      <c r="E65" s="15">
        <v>0</v>
      </c>
    </row>
    <row r="66" spans="3:5" x14ac:dyDescent="0.25">
      <c r="C66" s="13" t="s">
        <v>62</v>
      </c>
      <c r="D66" s="15">
        <v>0</v>
      </c>
      <c r="E66" s="15">
        <v>0</v>
      </c>
    </row>
    <row r="67" spans="3:5" x14ac:dyDescent="0.25">
      <c r="C67" s="13" t="s">
        <v>63</v>
      </c>
      <c r="D67" s="15">
        <v>0</v>
      </c>
      <c r="E67" s="15">
        <v>0</v>
      </c>
    </row>
    <row r="68" spans="3:5" x14ac:dyDescent="0.25">
      <c r="C68" s="12" t="s">
        <v>64</v>
      </c>
      <c r="D68" s="15">
        <v>0</v>
      </c>
      <c r="E68" s="15">
        <v>0</v>
      </c>
    </row>
    <row r="69" spans="3:5" x14ac:dyDescent="0.25">
      <c r="C69" s="13" t="s">
        <v>65</v>
      </c>
      <c r="D69" s="15">
        <v>0</v>
      </c>
      <c r="E69" s="15">
        <v>0</v>
      </c>
    </row>
    <row r="70" spans="3:5" x14ac:dyDescent="0.25">
      <c r="C70" s="13" t="s">
        <v>66</v>
      </c>
      <c r="D70" s="15">
        <v>0</v>
      </c>
      <c r="E70" s="15">
        <v>0</v>
      </c>
    </row>
    <row r="71" spans="3:5" x14ac:dyDescent="0.25">
      <c r="C71" s="12" t="s">
        <v>67</v>
      </c>
      <c r="D71" s="15">
        <v>0</v>
      </c>
      <c r="E71" s="15">
        <v>0</v>
      </c>
    </row>
    <row r="72" spans="3:5" x14ac:dyDescent="0.25">
      <c r="C72" s="13" t="s">
        <v>68</v>
      </c>
      <c r="D72" s="15">
        <v>0</v>
      </c>
      <c r="E72" s="15">
        <v>0</v>
      </c>
    </row>
    <row r="73" spans="3:5" x14ac:dyDescent="0.25">
      <c r="C73" s="13" t="s">
        <v>69</v>
      </c>
      <c r="D73" s="15">
        <v>0</v>
      </c>
      <c r="E73" s="15">
        <v>0</v>
      </c>
    </row>
    <row r="74" spans="3:5" x14ac:dyDescent="0.25">
      <c r="C74" s="13" t="s">
        <v>70</v>
      </c>
      <c r="D74" s="15">
        <v>0</v>
      </c>
      <c r="E74" s="15">
        <v>0</v>
      </c>
    </row>
    <row r="75" spans="3:5" x14ac:dyDescent="0.25">
      <c r="C75" s="9" t="s">
        <v>71</v>
      </c>
      <c r="D75" s="15">
        <v>0</v>
      </c>
      <c r="E75" s="15">
        <v>0</v>
      </c>
    </row>
    <row r="76" spans="3:5" x14ac:dyDescent="0.25">
      <c r="C76" s="12" t="s">
        <v>72</v>
      </c>
      <c r="D76" s="15">
        <v>0</v>
      </c>
      <c r="E76" s="15">
        <v>0</v>
      </c>
    </row>
    <row r="77" spans="3:5" x14ac:dyDescent="0.25">
      <c r="C77" s="13" t="s">
        <v>73</v>
      </c>
      <c r="D77" s="15">
        <v>0</v>
      </c>
      <c r="E77" s="15">
        <v>0</v>
      </c>
    </row>
    <row r="78" spans="3:5" x14ac:dyDescent="0.25">
      <c r="C78" s="13" t="s">
        <v>74</v>
      </c>
      <c r="D78" s="15">
        <v>0</v>
      </c>
      <c r="E78" s="15">
        <v>0</v>
      </c>
    </row>
    <row r="79" spans="3:5" x14ac:dyDescent="0.25">
      <c r="C79" s="12" t="s">
        <v>75</v>
      </c>
      <c r="D79" s="15">
        <v>0</v>
      </c>
      <c r="E79" s="15">
        <v>0</v>
      </c>
    </row>
    <row r="80" spans="3:5" x14ac:dyDescent="0.25">
      <c r="C80" s="13" t="s">
        <v>76</v>
      </c>
      <c r="D80" s="15">
        <v>12000000</v>
      </c>
      <c r="E80" s="18">
        <v>0</v>
      </c>
    </row>
    <row r="81" spans="3:5" x14ac:dyDescent="0.25">
      <c r="C81" s="13" t="s">
        <v>77</v>
      </c>
      <c r="D81" s="15">
        <v>0</v>
      </c>
      <c r="E81" s="15">
        <v>0</v>
      </c>
    </row>
    <row r="82" spans="3:5" x14ac:dyDescent="0.25">
      <c r="C82" s="12" t="s">
        <v>78</v>
      </c>
      <c r="D82" s="15">
        <v>0</v>
      </c>
      <c r="E82" s="15">
        <v>0</v>
      </c>
    </row>
    <row r="83" spans="3:5" x14ac:dyDescent="0.25">
      <c r="C83" s="13" t="s">
        <v>79</v>
      </c>
      <c r="D83" s="15">
        <v>0</v>
      </c>
      <c r="E83" s="15">
        <v>0</v>
      </c>
    </row>
    <row r="84" spans="3:5" x14ac:dyDescent="0.25">
      <c r="C84" s="19" t="s">
        <v>80</v>
      </c>
      <c r="D84" s="20">
        <f>+D53+D37+D27+D17+D11+D63+D80</f>
        <v>1004393499.5119998</v>
      </c>
      <c r="E84" s="20">
        <f>+E53+E37+E27+E17+E11+E63+E83+E77+E81+E80</f>
        <v>0</v>
      </c>
    </row>
    <row r="86" spans="3:5" x14ac:dyDescent="0.25">
      <c r="C86" s="21"/>
    </row>
    <row r="87" spans="3:5" ht="15.75" thickBot="1" x14ac:dyDescent="0.3"/>
    <row r="88" spans="3:5" ht="26.25" customHeight="1" thickBot="1" x14ac:dyDescent="0.3">
      <c r="C88" s="22" t="s">
        <v>81</v>
      </c>
    </row>
    <row r="89" spans="3:5" ht="33.75" customHeight="1" thickBot="1" x14ac:dyDescent="0.3">
      <c r="C89" s="23" t="s">
        <v>82</v>
      </c>
    </row>
    <row r="90" spans="3:5" ht="37.5" thickBot="1" x14ac:dyDescent="0.3">
      <c r="C90" s="24" t="s">
        <v>83</v>
      </c>
    </row>
  </sheetData>
  <mergeCells count="7">
    <mergeCell ref="C3:E3"/>
    <mergeCell ref="C4:E4"/>
    <mergeCell ref="C5:E5"/>
    <mergeCell ref="C6:E6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scale="63" orientation="portrait" r:id="rId1"/>
  <colBreaks count="1" manualBreakCount="1">
    <brk id="2" max="9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COMUNICADO</vt:lpstr>
      <vt:lpstr>P1 Presupuesto 2023</vt:lpstr>
      <vt:lpstr>'P1 Presupuesto 2023'!Área_de_impresión</vt:lpstr>
      <vt:lpstr>'P1 Presupuesto 2023'!Títulos_a_imprimir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2023-12-20T14:15:30Z</cp:lastPrinted>
  <dcterms:created xsi:type="dcterms:W3CDTF">2023-01-26T13:57:59Z</dcterms:created>
  <dcterms:modified xsi:type="dcterms:W3CDTF">2023-12-20T14:15:36Z</dcterms:modified>
</cp:coreProperties>
</file>