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jorge\AppData\Local\Microsoft\Windows\INetCache\Content.Outlook\DJBVSVIY\"/>
    </mc:Choice>
  </mc:AlternateContent>
  <bookViews>
    <workbookView xWindow="0" yWindow="0" windowWidth="28800" windowHeight="11730"/>
  </bookViews>
  <sheets>
    <sheet name="Informe evaluacion anual progra" sheetId="1" r:id="rId1"/>
  </sheets>
  <calcPr calcId="152511"/>
</workbook>
</file>

<file path=xl/calcChain.xml><?xml version="1.0" encoding="utf-8"?>
<calcChain xmlns="http://schemas.openxmlformats.org/spreadsheetml/2006/main">
  <c r="X38" i="1" l="1"/>
  <c r="AE38" i="1"/>
  <c r="AJ33" i="1"/>
  <c r="AK38" i="1" l="1"/>
  <c r="AM38" i="1"/>
</calcChain>
</file>

<file path=xl/sharedStrings.xml><?xml version="1.0" encoding="utf-8"?>
<sst xmlns="http://schemas.openxmlformats.org/spreadsheetml/2006/main" count="65" uniqueCount="63">
  <si>
    <t>Informe de evaluación anual de las metas físicas-financieras</t>
  </si>
  <si>
    <t>Capítulo:</t>
  </si>
  <si>
    <t>Sub-Capítulo:</t>
  </si>
  <si>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</si>
  <si>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</si>
  <si>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</si>
  <si>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</si>
  <si>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</si>
  <si>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</si>
  <si>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</si>
  <si>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</si>
  <si>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</si>
  <si>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</si>
  <si>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¿En qué consiste el programa?</t>
  </si>
  <si>
    <t>¿Quiénes son los beneficiarios del programa?</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</si>
  <si>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</si>
  <si>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</si>
  <si>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</si>
  <si>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Presupuesto Inicial</t>
  </si>
  <si>
    <t>Presupuesto Vigente</t>
  </si>
  <si>
    <t>Presupuesto Ejecutado</t>
  </si>
  <si>
    <t>Porcentaje de Ejecución</t>
  </si>
  <si>
    <t xml:space="preserve">PROGRAMACIÓN Y EJECUCIÓN ANUAL DE LAS METAS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</si>
  <si>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</si>
  <si>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</si>
  <si>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</si>
  <si>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</si>
  <si>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</si>
  <si>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</si>
  <si>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</si>
  <si>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</si>
  <si>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</si>
  <si>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</si>
  <si>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</si>
  <si>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</si>
  <si>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</si>
  <si>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</si>
  <si>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</si>
  <si>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</si>
  <si>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</si>
  <si>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</si>
  <si>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</si>
  <si>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</si>
  <si>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5206 -SUPERINTENDENCIA DE SALUD Y RIESGO LABORAL</t>
  </si>
  <si>
    <t>01 - SUPERINTENDENCIA DE SALUD Y RIESGO LABORAL</t>
  </si>
  <si>
    <t>0001 -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</si>
  <si>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</si>
  <si>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</si>
  <si>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2. DESARROLLO SOCIAL</t>
  </si>
  <si>
    <t>2.2. Salud y seguridad social integral</t>
  </si>
  <si>
    <t>2.2.3 Garantizar un sistema universal, único y sostenible de Seguridad Social frente a los riesgos de vejez, discapacidad y sobrevivencia, integrando y transparentando los regímenes segmentados existentes, en conformidad con la ley 87-01.</t>
  </si>
  <si>
    <t xml:space="preserve">6345-Ciudadanos afiliados al Seguro Familiar de Salud </t>
  </si>
  <si>
    <t xml:space="preserve">Porcentaje de ciudadanos afiliados al Seguro Familiar de Salud </t>
  </si>
  <si>
    <t>Ciudadanos dominicanos y extranjeros que residan legalmente en el país</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</si>
  <si>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</si>
  <si>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</si>
  <si>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r>
      <t xml:space="preserve">Cuadro: Desempeño financiero por programa </t>
    </r>
    <r>
      <rPr>
        <vertAlign val="superscript"/>
        <sz val="10"/>
        <color rgb="FF1F4E78"/>
        <rFont val="Century Gothic"/>
        <family val="2"/>
      </rPr>
      <t>1</t>
    </r>
  </si>
  <si>
    <t xml:space="preserve">Ciudadanos afiliados al Seguro Familiar de Salud </t>
  </si>
  <si>
    <t>Este producto prevé la protección  en el aseguramiento de salud de la población dominicana y residentes legales que se encuentran afiliados al Seguro Familiar de Salud (SFS), utilizando todos los mecanismos establecidos por la ley.</t>
  </si>
  <si>
    <t>Incrementar el número de afiliados al Seguro Familiar de Salud de 46.2% en el 2011, a 97% en el 2021.</t>
  </si>
  <si>
    <t>El desvío de 1.00% se debió a dos factores importantes; 
1. Limitación para la afiliación de la población con bajos niveles de pobreza al Régimen Subsidiado, debido a que en este régimen se encuentran afiliados ciudadanos que aplican para otro régimen según su capacidad adquisitiva.
2. Parte de la población no está cedulada y desconoce los derechos y beneficios de la afiliación al SDSS.</t>
  </si>
  <si>
    <t xml:space="preserve">Con el fin de dar cumplimiento la Meta Presidencial: afiliación del 100% de la población al Seguro Familiar de Salud, la SISALRIL llevará a cabo las siguientes iniciativas:
1.  Diseñar Estrategias para Afiliación Universal al Seguro Familiar de Salud para el año 2022.
2. Elaborar un Plan de trabajo para el cumplimiento de la meta para el año 2022.
3.  Dar seguimiento a las propuestas elaboradas sobre inclusión de Pensionados en el Régimen Contributivo y modificación de la Ley 87-01 para la afiliación de trabajadores independientes con capacidad contributiva hasta su implementación.
3. Actualización de las Regulaciones SISALRIL sobre Monitoreo y gestión de las afiliaciones y traspasos de afiliados para el año 2022
</t>
  </si>
  <si>
    <t xml:space="preserve">Para el año 2021 se estimó afiliar un 97% de los ciudadanos al seguro familiar de salud, siendo cumplido en un 96.00%. Como dato a destacar,   en el mes de diciembre 2020 habían 8,109,903 afiliados, mientras que a diciembre de 2021 se registró una cifra de  10,130,724 (distribuido de la siguiente forma: 4,285,359 régimen contributivo; y 5,747,449 régimen subsidiado), concluyendo el año con una meta física de 96.00% de la población nacional protegida en el Sistema Dominicano de Seguridad Social (SDSS), con una desviación de 1.00% con respecto al resultado esperado de un 97%  propuesto para el año 2021 correspondiente del período 2021-2024. 
Para el cumplimiento de este producto, fue ejecutado un monto de RD$658,512,285.96 lo cual representó un 88.43% del presupuesto financiero dispuesto para su ejecución.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</si>
</sst>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10409]#,##0.00;\-#,##0.00"/>
    <numFmt numFmtId="165" formatCode="[$-10409]0.00\ %"/>
    <numFmt numFmtId="166" formatCode="[$-10409]0.0%"/>
    <numFmt numFmtId="167" formatCode="_(* #,##0_);_(* \(#,##0\);_(* &quot;-&quot;??_);_(@_)"/>
    <numFmt numFmtId="168" formatCode="0.0%"/>
    <numFmt numFmtId="169" formatCode="[$-10409]0%"/>
  </numFmts>
  <fonts count="20"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11"/>
      <color rgb="FF000000"/>
      <name val="Calibri"/>
      <family val="2"/>
      <scheme val="minor"/>
    </font>
    <font>
      <sz val="7"/>
      <name val="Calibri"/>
      <family val="2"/>
    </font>
    <font>
      <vertAlign val="superscript"/>
      <sz val="10"/>
      <color rgb="FF1F4E78"/>
      <name val="Century Gothic"/>
      <family val="2"/>
    </font>
    <font>
      <sz val="11"/>
      <name val="Century Gothic"/>
      <family val="2"/>
    </font>
    <font>
      <sz val="11"/>
      <color theme="1"/>
      <name val="Calibri"/>
      <family val="2"/>
    </font>
    <font>
      <sz val="8"/>
      <color theme="1"/>
      <name val="Calibri"/>
      <family val="2"/>
    </font>
    <font>
      <sz val="11"/>
      <color theme="1"/>
      <name val="Century Gothic"/>
      <family val="2"/>
    </font>
  </fonts>
  <fills count="5">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4">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56">
    <xf numFmtId="0" fontId="1" fillId="0" borderId="0" xfId="0" applyFont="1" applyFill="1" applyBorder="1"/>
    <xf numFmtId="0" fontId="11" fillId="3"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168" fontId="1" fillId="0" borderId="0" xfId="0" applyNumberFormat="1" applyFont="1" applyFill="1" applyBorder="1" applyAlignment="1">
      <alignment vertical="center" readingOrder="1"/>
    </xf>
    <xf numFmtId="43" fontId="1" fillId="0" borderId="0" xfId="1" applyFont="1" applyFill="1" applyBorder="1" applyAlignment="1">
      <alignment vertical="center" readingOrder="1"/>
    </xf>
    <xf numFmtId="9" fontId="12" fillId="0" borderId="1" xfId="2" applyFont="1" applyFill="1" applyBorder="1" applyAlignment="1">
      <alignment horizontal="center" vertical="center" wrapText="1" readingOrder="1"/>
    </xf>
    <xf numFmtId="0" fontId="6" fillId="2"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horizontal="justify" vertical="center" wrapText="1" readingOrder="1"/>
    </xf>
    <xf numFmtId="0" fontId="19" fillId="0" borderId="0" xfId="0" applyNumberFormat="1" applyFont="1" applyFill="1" applyBorder="1" applyAlignment="1">
      <alignment horizontal="justify" vertical="top" wrapText="1" readingOrder="1"/>
    </xf>
    <xf numFmtId="0" fontId="17" fillId="0" borderId="0" xfId="0" applyFont="1" applyFill="1" applyBorder="1" applyAlignment="1">
      <alignment horizontal="justify"/>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top" wrapText="1" readingOrder="1"/>
    </xf>
    <xf numFmtId="0" fontId="1" fillId="0" borderId="0" xfId="0" applyFont="1" applyFill="1" applyBorder="1" applyAlignment="1">
      <alignment horizontal="justify"/>
    </xf>
    <xf numFmtId="0" fontId="3" fillId="4" borderId="0" xfId="0" applyNumberFormat="1" applyFont="1" applyFill="1" applyBorder="1" applyAlignment="1">
      <alignment vertical="center" wrapText="1" readingOrder="1"/>
    </xf>
    <xf numFmtId="0" fontId="17" fillId="0" borderId="0" xfId="0" applyFont="1" applyFill="1" applyBorder="1" applyAlignment="1">
      <alignment horizontal="justify" vertical="top" readingOrder="1"/>
    </xf>
    <xf numFmtId="0" fontId="12" fillId="0" borderId="1" xfId="0" applyNumberFormat="1" applyFont="1" applyFill="1" applyBorder="1" applyAlignment="1">
      <alignment horizontal="center" vertical="center" wrapText="1" readingOrder="1"/>
    </xf>
    <xf numFmtId="0" fontId="1" fillId="0" borderId="2" xfId="0" applyNumberFormat="1" applyFont="1" applyFill="1" applyBorder="1" applyAlignment="1">
      <alignment horizontal="center" vertical="center" wrapText="1" readingOrder="1"/>
    </xf>
    <xf numFmtId="0" fontId="1" fillId="0" borderId="3" xfId="0" applyNumberFormat="1" applyFont="1" applyFill="1" applyBorder="1" applyAlignment="1">
      <alignment horizontal="center" vertical="center" wrapText="1" readingOrder="1"/>
    </xf>
    <xf numFmtId="167" fontId="14" fillId="0" borderId="1" xfId="1" applyNumberFormat="1" applyFont="1" applyFill="1" applyBorder="1" applyAlignment="1">
      <alignment horizontal="center" vertical="center" wrapText="1" readingOrder="1"/>
    </xf>
    <xf numFmtId="167" fontId="1" fillId="0" borderId="2" xfId="1" applyNumberFormat="1" applyFont="1" applyFill="1" applyBorder="1" applyAlignment="1">
      <alignment vertical="center" wrapText="1" readingOrder="1"/>
    </xf>
    <xf numFmtId="167" fontId="1" fillId="0" borderId="3" xfId="1" applyNumberFormat="1" applyFont="1" applyFill="1" applyBorder="1" applyAlignment="1">
      <alignment vertical="center" wrapText="1" readingOrder="1"/>
    </xf>
    <xf numFmtId="9" fontId="12" fillId="0" borderId="1" xfId="2" applyNumberFormat="1" applyFont="1" applyFill="1" applyBorder="1" applyAlignment="1">
      <alignment horizontal="center" vertical="center" wrapText="1" readingOrder="1"/>
    </xf>
    <xf numFmtId="9" fontId="1" fillId="0" borderId="3" xfId="2" applyNumberFormat="1" applyFont="1" applyFill="1" applyBorder="1" applyAlignment="1">
      <alignment vertical="center" wrapText="1" readingOrder="1"/>
    </xf>
    <xf numFmtId="167" fontId="12" fillId="0" borderId="1" xfId="1" applyNumberFormat="1" applyFont="1" applyFill="1" applyBorder="1" applyAlignment="1">
      <alignment horizontal="center" vertical="center" wrapText="1" readingOrder="1"/>
    </xf>
    <xf numFmtId="169" fontId="12" fillId="0" borderId="1" xfId="0" applyNumberFormat="1" applyFont="1" applyFill="1" applyBorder="1" applyAlignment="1">
      <alignment horizontal="center" vertical="center" wrapText="1" readingOrder="1"/>
    </xf>
    <xf numFmtId="169" fontId="1" fillId="0" borderId="2" xfId="0" applyNumberFormat="1" applyFont="1" applyFill="1" applyBorder="1" applyAlignment="1">
      <alignment vertical="center" wrapText="1" readingOrder="1"/>
    </xf>
    <xf numFmtId="166" fontId="12" fillId="0" borderId="1" xfId="0" applyNumberFormat="1" applyFont="1" applyFill="1" applyBorder="1" applyAlignment="1">
      <alignment horizontal="center" vertical="center" wrapText="1" readingOrder="1"/>
    </xf>
    <xf numFmtId="166" fontId="1" fillId="0" borderId="2" xfId="0" applyNumberFormat="1" applyFont="1" applyFill="1" applyBorder="1" applyAlignment="1">
      <alignment vertical="center" wrapText="1" readingOrder="1"/>
    </xf>
    <xf numFmtId="166" fontId="1" fillId="0" borderId="3" xfId="0" applyNumberFormat="1" applyFont="1" applyFill="1" applyBorder="1" applyAlignment="1">
      <alignment vertical="center" wrapText="1" readingOrder="1"/>
    </xf>
    <xf numFmtId="9" fontId="14" fillId="0" borderId="1" xfId="2" applyNumberFormat="1" applyFont="1" applyFill="1" applyBorder="1" applyAlignment="1">
      <alignment horizontal="center" vertical="center" wrapText="1" readingOrder="1"/>
    </xf>
    <xf numFmtId="43" fontId="12" fillId="0" borderId="1" xfId="1" applyFont="1" applyFill="1" applyBorder="1" applyAlignment="1">
      <alignment horizontal="center" vertical="center" wrapText="1" readingOrder="1"/>
    </xf>
    <xf numFmtId="43" fontId="1" fillId="0" borderId="3" xfId="1" applyFont="1" applyFill="1" applyBorder="1" applyAlignment="1">
      <alignment vertical="center" wrapText="1" readingOrder="1"/>
    </xf>
    <xf numFmtId="0" fontId="11" fillId="3" borderId="1" xfId="0" applyNumberFormat="1" applyFont="1" applyFill="1" applyBorder="1" applyAlignment="1">
      <alignment horizontal="center" vertical="center" wrapText="1" readingOrder="1"/>
    </xf>
    <xf numFmtId="0" fontId="1" fillId="0" borderId="3" xfId="0" applyNumberFormat="1" applyFont="1" applyFill="1" applyBorder="1" applyAlignment="1">
      <alignment vertical="center" wrapText="1" readingOrder="1"/>
    </xf>
    <xf numFmtId="0" fontId="7" fillId="2" borderId="1" xfId="0" applyNumberFormat="1" applyFont="1" applyFill="1" applyBorder="1" applyAlignment="1">
      <alignment horizontal="center" vertical="center" wrapText="1" readingOrder="1"/>
    </xf>
    <xf numFmtId="0" fontId="1" fillId="0" borderId="2" xfId="0" applyNumberFormat="1" applyFont="1" applyFill="1" applyBorder="1" applyAlignment="1">
      <alignment vertical="center" wrapText="1" readingOrder="1"/>
    </xf>
    <xf numFmtId="0" fontId="10" fillId="3" borderId="1"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164" fontId="18" fillId="0" borderId="1" xfId="0" applyNumberFormat="1" applyFont="1" applyFill="1" applyBorder="1" applyAlignment="1">
      <alignment horizontal="center" vertical="center" wrapText="1" readingOrder="1"/>
    </xf>
    <xf numFmtId="0" fontId="17" fillId="0" borderId="2" xfId="0" applyNumberFormat="1" applyFont="1" applyFill="1" applyBorder="1" applyAlignment="1">
      <alignment vertical="center" wrapText="1" readingOrder="1"/>
    </xf>
    <xf numFmtId="0" fontId="17" fillId="0" borderId="3" xfId="0" applyNumberFormat="1" applyFont="1" applyFill="1" applyBorder="1" applyAlignment="1">
      <alignment vertical="center" wrapText="1" readingOrder="1"/>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4" fillId="0" borderId="0" xfId="0" applyNumberFormat="1" applyFont="1" applyFill="1" applyBorder="1" applyAlignment="1">
      <alignment vertical="center" wrapText="1" readingOrder="1"/>
    </xf>
    <xf numFmtId="0" fontId="7" fillId="0" borderId="1" xfId="0" applyNumberFormat="1" applyFont="1" applyFill="1" applyBorder="1" applyAlignment="1">
      <alignment horizontal="center" vertical="center" wrapText="1" readingOrder="1"/>
    </xf>
    <xf numFmtId="0" fontId="1" fillId="0" borderId="0" xfId="0" applyFont="1" applyFill="1" applyBorder="1" applyAlignment="1">
      <alignment horizontal="justify" wrapText="1"/>
    </xf>
    <xf numFmtId="0" fontId="2" fillId="2" borderId="0" xfId="0" applyNumberFormat="1" applyFont="1" applyFill="1" applyBorder="1" applyAlignment="1">
      <alignment horizontal="center" vertical="center" wrapText="1" readingOrder="1"/>
    </xf>
    <xf numFmtId="0" fontId="3" fillId="0" borderId="1" xfId="0" applyNumberFormat="1" applyFont="1" applyFill="1" applyBorder="1" applyAlignment="1">
      <alignment vertical="center" wrapText="1" readingOrder="1"/>
    </xf>
    <xf numFmtId="0" fontId="4" fillId="0" borderId="1" xfId="0" applyNumberFormat="1" applyFont="1" applyFill="1" applyBorder="1" applyAlignment="1">
      <alignment vertical="center" wrapText="1" readingOrder="1"/>
    </xf>
    <xf numFmtId="0" fontId="16" fillId="0" borderId="0" xfId="0" applyNumberFormat="1" applyFont="1" applyFill="1" applyBorder="1" applyAlignment="1">
      <alignment horizontal="justify" vertical="top" wrapText="1" readingOrder="1"/>
    </xf>
    <xf numFmtId="0" fontId="1" fillId="0" borderId="0" xfId="0" applyFont="1" applyFill="1" applyBorder="1" applyAlignment="1">
      <alignment horizontal="justify" vertical="top" readingOrder="1"/>
    </xf>
    <xf numFmtId="0" fontId="1" fillId="0" borderId="0" xfId="0" applyFont="1" applyFill="1" applyBorder="1" applyAlignment="1">
      <alignment horizontal="justify" wrapText="1" readingOrder="1"/>
    </xf>
    <xf numFmtId="0" fontId="5" fillId="2" borderId="0" xfId="0" applyNumberFormat="1" applyFont="1" applyFill="1" applyBorder="1" applyAlignment="1">
      <alignment vertical="center" wrapText="1" readingOrder="1"/>
    </xf>
  </cellXfs>
  <cellStyles count="3">
    <cellStyle name="Millares" xfId="1" builtinId="3"/>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showGridLines="0" tabSelected="1" topLeftCell="C47" zoomScale="130" zoomScaleNormal="130" workbookViewId="0">
      <selection activeCell="B48" sqref="B48:AX48"/>
    </sheetView>
  </sheetViews>
  <sheetFormatPr baseColWidth="10" defaultRowHeight="15" x14ac:dyDescent="0.25"/>
  <cols>
    <col min="1" max="2" width="0" style="2" hidden="1" customWidth="1"/>
    <col min="3" max="3" width="0.140625" style="2" customWidth="1"/>
    <col min="4" max="10" width="0" style="2" hidden="1" customWidth="1"/>
    <col min="11" max="11" width="0.140625" style="2" customWidth="1"/>
    <col min="12" max="12" width="0" style="2" hidden="1" customWidth="1"/>
    <col min="13" max="13" width="0.140625" style="2" customWidth="1"/>
    <col min="14" max="14" width="0" style="2" hidden="1" customWidth="1"/>
    <col min="15" max="15" width="11.28515625" style="2" customWidth="1"/>
    <col min="16" max="16" width="3.7109375" style="2" customWidth="1"/>
    <col min="17" max="17" width="4.28515625" style="2" customWidth="1"/>
    <col min="18" max="18" width="0.140625" style="2" customWidth="1"/>
    <col min="19" max="20" width="0" style="2" hidden="1" customWidth="1"/>
    <col min="21" max="21" width="0.140625" style="2" customWidth="1"/>
    <col min="22" max="22" width="2.42578125" style="2" customWidth="1"/>
    <col min="23" max="23" width="8.140625" style="2" customWidth="1"/>
    <col min="24" max="24" width="0.140625" style="2" customWidth="1"/>
    <col min="25" max="25" width="2.140625" style="2" customWidth="1"/>
    <col min="26" max="27" width="0.140625" style="2" customWidth="1"/>
    <col min="28" max="28" width="8" style="2" customWidth="1"/>
    <col min="29" max="29" width="2.140625" style="2" customWidth="1"/>
    <col min="30" max="30" width="9.85546875" style="2" customWidth="1"/>
    <col min="31" max="31" width="2.7109375" style="2" customWidth="1"/>
    <col min="32" max="32" width="10.7109375" style="2" customWidth="1"/>
    <col min="33" max="33" width="1.42578125" style="2" customWidth="1"/>
    <col min="34" max="34" width="8.7109375" style="2" customWidth="1"/>
    <col min="35" max="35" width="3.28515625" style="2" customWidth="1"/>
    <col min="36" max="36" width="7.5703125" style="2" customWidth="1"/>
    <col min="37" max="37" width="3.85546875" style="2" customWidth="1"/>
    <col min="38" max="38" width="2.140625" style="2" customWidth="1"/>
    <col min="39" max="39" width="9" style="2" customWidth="1"/>
    <col min="40" max="40" width="0" style="2" hidden="1" customWidth="1"/>
    <col min="41" max="41" width="0.140625" style="2" customWidth="1"/>
    <col min="42" max="42" width="0" style="2" hidden="1" customWidth="1"/>
    <col min="43" max="43" width="0.140625" style="2" customWidth="1"/>
    <col min="44" max="48" width="0" style="2" hidden="1" customWidth="1"/>
    <col min="49" max="50" width="0.140625" style="2" customWidth="1"/>
    <col min="51" max="51" width="0" style="2" hidden="1" customWidth="1"/>
    <col min="52" max="56" width="11.42578125" style="2"/>
    <col min="57" max="57" width="16.140625" style="2" bestFit="1" customWidth="1"/>
    <col min="58" max="16384" width="11.42578125" style="2"/>
  </cols>
  <sheetData>
    <row r="1" spans="1:51" x14ac:dyDescent="0.25">
      <c r="A1" s="49"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51" ht="7.15" customHeight="1" x14ac:dyDescent="0.25"/>
    <row r="3" spans="1:51" ht="24" customHeight="1" x14ac:dyDescent="0.25">
      <c r="B3" s="50" t="s">
        <v>1</v>
      </c>
      <c r="C3" s="38"/>
      <c r="D3" s="38"/>
      <c r="E3" s="38"/>
      <c r="F3" s="38"/>
      <c r="G3" s="38"/>
      <c r="H3" s="38"/>
      <c r="I3" s="38"/>
      <c r="J3" s="38"/>
      <c r="K3" s="38"/>
      <c r="L3" s="38"/>
      <c r="M3" s="38"/>
      <c r="N3" s="38"/>
      <c r="O3" s="38"/>
      <c r="P3" s="38"/>
      <c r="Q3" s="38"/>
      <c r="R3" s="38"/>
      <c r="S3" s="36"/>
      <c r="T3" s="51" t="s">
        <v>43</v>
      </c>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6"/>
    </row>
    <row r="4" spans="1:51" ht="23.25" customHeight="1" x14ac:dyDescent="0.25">
      <c r="B4" s="50" t="s">
        <v>2</v>
      </c>
      <c r="C4" s="38"/>
      <c r="D4" s="38"/>
      <c r="E4" s="38"/>
      <c r="F4" s="38"/>
      <c r="G4" s="38"/>
      <c r="H4" s="38"/>
      <c r="I4" s="38"/>
      <c r="J4" s="38"/>
      <c r="K4" s="38"/>
      <c r="L4" s="38"/>
      <c r="M4" s="38"/>
      <c r="N4" s="38"/>
      <c r="O4" s="38"/>
      <c r="P4" s="38"/>
      <c r="Q4" s="38"/>
      <c r="R4" s="38"/>
      <c r="S4" s="36"/>
      <c r="T4" s="51" t="s">
        <v>44</v>
      </c>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6"/>
    </row>
    <row r="5" spans="1:51" ht="23.25" customHeight="1" x14ac:dyDescent="0.25">
      <c r="B5" s="50" t="s">
        <v>3</v>
      </c>
      <c r="C5" s="38"/>
      <c r="D5" s="38"/>
      <c r="E5" s="38"/>
      <c r="F5" s="38"/>
      <c r="G5" s="38"/>
      <c r="H5" s="38"/>
      <c r="I5" s="38"/>
      <c r="J5" s="38"/>
      <c r="K5" s="38"/>
      <c r="L5" s="38"/>
      <c r="M5" s="38"/>
      <c r="N5" s="38"/>
      <c r="O5" s="38"/>
      <c r="P5" s="38"/>
      <c r="Q5" s="38"/>
      <c r="R5" s="38"/>
      <c r="S5" s="36"/>
      <c r="T5" s="51" t="s">
        <v>45</v>
      </c>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6"/>
    </row>
    <row r="6" spans="1:51" ht="6" customHeight="1" x14ac:dyDescent="0.25"/>
    <row r="7" spans="1:51" ht="18" customHeight="1" x14ac:dyDescent="0.25">
      <c r="H7" s="55" t="s">
        <v>4</v>
      </c>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pans="1:51" ht="4.5" customHeight="1" x14ac:dyDescent="0.25"/>
    <row r="9" spans="1:51" ht="18" customHeight="1" x14ac:dyDescent="0.25">
      <c r="J9" s="13" t="s">
        <v>5</v>
      </c>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row>
    <row r="10" spans="1:51" ht="70.5" customHeight="1" x14ac:dyDescent="0.25">
      <c r="O10" s="52" t="s">
        <v>46</v>
      </c>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row>
    <row r="11" spans="1:51" ht="18" customHeight="1" x14ac:dyDescent="0.25">
      <c r="G11" s="13" t="s">
        <v>6</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1:51" ht="39.75" customHeight="1" x14ac:dyDescent="0.25">
      <c r="G12" s="14" t="s">
        <v>47</v>
      </c>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3"/>
    </row>
    <row r="13" spans="1:51" ht="6" hidden="1" customHeight="1" x14ac:dyDescent="0.25"/>
    <row r="14" spans="1:51" ht="34.700000000000003" customHeight="1" x14ac:dyDescent="0.25">
      <c r="I14" s="8" t="s">
        <v>7</v>
      </c>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row>
    <row r="15" spans="1:51" ht="18" customHeight="1" x14ac:dyDescent="0.25">
      <c r="O15" s="13" t="s">
        <v>8</v>
      </c>
      <c r="P15" s="9"/>
      <c r="Q15" s="9"/>
      <c r="R15" s="9"/>
      <c r="V15" s="46" t="s">
        <v>48</v>
      </c>
      <c r="W15" s="9"/>
      <c r="X15" s="9"/>
      <c r="Y15" s="9"/>
      <c r="Z15" s="9"/>
      <c r="AA15" s="9"/>
      <c r="AB15" s="9"/>
      <c r="AC15" s="9"/>
      <c r="AD15" s="9"/>
      <c r="AE15" s="9"/>
      <c r="AF15" s="9"/>
      <c r="AG15" s="9"/>
      <c r="AH15" s="9"/>
      <c r="AI15" s="9"/>
      <c r="AJ15" s="9"/>
      <c r="AK15" s="9"/>
      <c r="AL15" s="9"/>
      <c r="AM15" s="9"/>
      <c r="AN15" s="9"/>
      <c r="AO15" s="9"/>
      <c r="AP15" s="9"/>
      <c r="AQ15" s="9"/>
      <c r="AR15" s="9"/>
    </row>
    <row r="16" spans="1:51" ht="18" customHeight="1" x14ac:dyDescent="0.25">
      <c r="M16" s="13" t="s">
        <v>9</v>
      </c>
      <c r="N16" s="9"/>
      <c r="O16" s="9"/>
      <c r="P16" s="9"/>
      <c r="Q16" s="9"/>
      <c r="U16" s="46" t="s">
        <v>49</v>
      </c>
      <c r="V16" s="9"/>
      <c r="W16" s="9"/>
      <c r="X16" s="9"/>
      <c r="Y16" s="9"/>
      <c r="Z16" s="9"/>
      <c r="AA16" s="9"/>
      <c r="AB16" s="9"/>
      <c r="AC16" s="9"/>
      <c r="AD16" s="9"/>
      <c r="AE16" s="9"/>
      <c r="AF16" s="9"/>
      <c r="AG16" s="9"/>
      <c r="AH16" s="9"/>
      <c r="AI16" s="9"/>
      <c r="AJ16" s="9"/>
      <c r="AK16" s="9"/>
      <c r="AL16" s="9"/>
      <c r="AM16" s="9"/>
      <c r="AN16" s="9"/>
      <c r="AO16" s="9"/>
      <c r="AP16" s="9"/>
      <c r="AQ16" s="9"/>
      <c r="AR16" s="9"/>
    </row>
    <row r="17" spans="4:43" ht="18" customHeight="1" x14ac:dyDescent="0.25">
      <c r="L17" s="13" t="s">
        <v>10</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row>
    <row r="18" spans="4:43" ht="49.5" customHeight="1" x14ac:dyDescent="0.25">
      <c r="J18" s="14" t="s">
        <v>50</v>
      </c>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row>
    <row r="19" spans="4:43" ht="6" hidden="1" customHeight="1" x14ac:dyDescent="0.25">
      <c r="J19" s="3"/>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4:43" ht="18.2" customHeight="1" x14ac:dyDescent="0.25">
      <c r="E20" s="8" t="s">
        <v>11</v>
      </c>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row>
    <row r="21" spans="4:43" ht="3" customHeight="1" x14ac:dyDescent="0.25"/>
    <row r="22" spans="4:43" ht="33.75" customHeight="1" x14ac:dyDescent="0.25">
      <c r="N22" s="13" t="s">
        <v>12</v>
      </c>
      <c r="O22" s="9"/>
      <c r="P22" s="9"/>
      <c r="Q22" s="9"/>
      <c r="R22" s="9"/>
      <c r="S22" s="9"/>
      <c r="T22" s="9"/>
      <c r="U22" s="9"/>
      <c r="V22" s="9"/>
      <c r="W22" s="9"/>
      <c r="X22" s="9"/>
      <c r="Y22" s="9"/>
      <c r="AB22" s="46" t="s">
        <v>54</v>
      </c>
      <c r="AC22" s="9"/>
      <c r="AD22" s="9"/>
      <c r="AE22" s="9"/>
      <c r="AF22" s="9"/>
      <c r="AG22" s="9"/>
      <c r="AH22" s="9"/>
      <c r="AI22" s="9"/>
      <c r="AJ22" s="9"/>
      <c r="AK22" s="9"/>
      <c r="AL22" s="9"/>
      <c r="AM22" s="9"/>
      <c r="AN22" s="9"/>
      <c r="AO22" s="9"/>
      <c r="AP22" s="9"/>
    </row>
    <row r="23" spans="4:43" ht="18" customHeight="1" x14ac:dyDescent="0.25">
      <c r="L23" s="13" t="s">
        <v>13</v>
      </c>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row>
    <row r="24" spans="4:43" ht="58.5" customHeight="1" x14ac:dyDescent="0.25">
      <c r="L24" s="14" t="s">
        <v>55</v>
      </c>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row>
    <row r="25" spans="4:43" ht="18" customHeight="1" x14ac:dyDescent="0.25">
      <c r="N25" s="13" t="s">
        <v>14</v>
      </c>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row>
    <row r="26" spans="4:43" ht="23.25" customHeight="1" x14ac:dyDescent="0.25">
      <c r="N26" s="14" t="s">
        <v>53</v>
      </c>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4:43" ht="18" customHeight="1" x14ac:dyDescent="0.25">
      <c r="N27" s="13" t="s">
        <v>15</v>
      </c>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row>
    <row r="28" spans="4:43" ht="30.75" customHeight="1" x14ac:dyDescent="0.25">
      <c r="N28" s="46" t="s">
        <v>59</v>
      </c>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row>
    <row r="29" spans="4:43" ht="19.149999999999999" customHeight="1" x14ac:dyDescent="0.25">
      <c r="D29" s="8" t="s">
        <v>17</v>
      </c>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row>
    <row r="30" spans="4:43" ht="3" customHeight="1" x14ac:dyDescent="0.25"/>
    <row r="31" spans="4:43" ht="17.45" customHeight="1" x14ac:dyDescent="0.25">
      <c r="K31" s="47" t="s">
        <v>56</v>
      </c>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6"/>
    </row>
    <row r="32" spans="4:43" ht="18.399999999999999" customHeight="1" x14ac:dyDescent="0.25">
      <c r="K32" s="40" t="s">
        <v>18</v>
      </c>
      <c r="L32" s="38"/>
      <c r="M32" s="38"/>
      <c r="N32" s="38"/>
      <c r="O32" s="38"/>
      <c r="P32" s="38"/>
      <c r="Q32" s="38"/>
      <c r="R32" s="38"/>
      <c r="S32" s="38"/>
      <c r="T32" s="38"/>
      <c r="U32" s="38"/>
      <c r="V32" s="38"/>
      <c r="W32" s="38"/>
      <c r="X32" s="36"/>
      <c r="Y32" s="40" t="s">
        <v>19</v>
      </c>
      <c r="Z32" s="38"/>
      <c r="AA32" s="38"/>
      <c r="AB32" s="38"/>
      <c r="AC32" s="38"/>
      <c r="AD32" s="38"/>
      <c r="AE32" s="36"/>
      <c r="AF32" s="40" t="s">
        <v>20</v>
      </c>
      <c r="AG32" s="38"/>
      <c r="AH32" s="38"/>
      <c r="AI32" s="36"/>
      <c r="AJ32" s="40" t="s">
        <v>21</v>
      </c>
      <c r="AK32" s="38"/>
      <c r="AL32" s="38"/>
      <c r="AM32" s="38"/>
      <c r="AN32" s="38"/>
      <c r="AO32" s="38"/>
      <c r="AP32" s="38"/>
      <c r="AQ32" s="36"/>
    </row>
    <row r="33" spans="2:57" ht="21.75" customHeight="1" x14ac:dyDescent="0.25">
      <c r="K33" s="41">
        <v>670766000</v>
      </c>
      <c r="L33" s="42"/>
      <c r="M33" s="42"/>
      <c r="N33" s="42"/>
      <c r="O33" s="42"/>
      <c r="P33" s="42"/>
      <c r="Q33" s="42"/>
      <c r="R33" s="42"/>
      <c r="S33" s="42"/>
      <c r="T33" s="42"/>
      <c r="U33" s="42"/>
      <c r="V33" s="42"/>
      <c r="W33" s="42"/>
      <c r="X33" s="43"/>
      <c r="Y33" s="41">
        <v>744708325</v>
      </c>
      <c r="Z33" s="42"/>
      <c r="AA33" s="42"/>
      <c r="AB33" s="42"/>
      <c r="AC33" s="42"/>
      <c r="AD33" s="42"/>
      <c r="AE33" s="43"/>
      <c r="AF33" s="44">
        <v>658512285.96000004</v>
      </c>
      <c r="AG33" s="38"/>
      <c r="AH33" s="38"/>
      <c r="AI33" s="36"/>
      <c r="AJ33" s="45">
        <f>+AF33/Y33</f>
        <v>0.88425530352436976</v>
      </c>
      <c r="AK33" s="38"/>
      <c r="AL33" s="38"/>
      <c r="AM33" s="38"/>
      <c r="AN33" s="38"/>
      <c r="AO33" s="38"/>
      <c r="AP33" s="38"/>
      <c r="AQ33" s="36"/>
    </row>
    <row r="34" spans="2:57" ht="3" customHeight="1" x14ac:dyDescent="0.25"/>
    <row r="35" spans="2:57" ht="14.65" customHeight="1" x14ac:dyDescent="0.25">
      <c r="D35" s="37" t="s">
        <v>22</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6"/>
    </row>
    <row r="36" spans="2:57" ht="15.6" customHeight="1" x14ac:dyDescent="0.25">
      <c r="D36" s="39" t="s">
        <v>16</v>
      </c>
      <c r="E36" s="38"/>
      <c r="F36" s="38"/>
      <c r="G36" s="38"/>
      <c r="H36" s="38"/>
      <c r="I36" s="38"/>
      <c r="J36" s="38"/>
      <c r="K36" s="38"/>
      <c r="L36" s="38"/>
      <c r="M36" s="38"/>
      <c r="N36" s="38"/>
      <c r="O36" s="36"/>
      <c r="P36" s="39" t="s">
        <v>16</v>
      </c>
      <c r="Q36" s="38"/>
      <c r="R36" s="38"/>
      <c r="S36" s="38"/>
      <c r="T36" s="38"/>
      <c r="U36" s="38"/>
      <c r="V36" s="36"/>
      <c r="W36" s="35" t="s">
        <v>23</v>
      </c>
      <c r="X36" s="38"/>
      <c r="Y36" s="38"/>
      <c r="Z36" s="38"/>
      <c r="AA36" s="38"/>
      <c r="AB36" s="36"/>
      <c r="AC36" s="35" t="s">
        <v>24</v>
      </c>
      <c r="AD36" s="38"/>
      <c r="AE36" s="38"/>
      <c r="AF36" s="36"/>
      <c r="AG36" s="35" t="s">
        <v>25</v>
      </c>
      <c r="AH36" s="38"/>
      <c r="AI36" s="38"/>
      <c r="AJ36" s="36"/>
      <c r="AK36" s="35" t="s">
        <v>26</v>
      </c>
      <c r="AL36" s="38"/>
      <c r="AM36" s="38"/>
      <c r="AN36" s="38"/>
      <c r="AO36" s="38"/>
      <c r="AP36" s="38"/>
      <c r="AQ36" s="36"/>
    </row>
    <row r="37" spans="2:57" ht="54.75" customHeight="1" x14ac:dyDescent="0.25">
      <c r="D37" s="35" t="s">
        <v>27</v>
      </c>
      <c r="E37" s="38"/>
      <c r="F37" s="38"/>
      <c r="G37" s="38"/>
      <c r="H37" s="38"/>
      <c r="I37" s="38"/>
      <c r="J37" s="38"/>
      <c r="K37" s="38"/>
      <c r="L37" s="38"/>
      <c r="M37" s="38"/>
      <c r="N37" s="38"/>
      <c r="O37" s="36"/>
      <c r="P37" s="35" t="s">
        <v>28</v>
      </c>
      <c r="Q37" s="38"/>
      <c r="R37" s="38"/>
      <c r="S37" s="38"/>
      <c r="T37" s="38"/>
      <c r="U37" s="38"/>
      <c r="V37" s="36"/>
      <c r="W37" s="1" t="s">
        <v>29</v>
      </c>
      <c r="X37" s="35" t="s">
        <v>30</v>
      </c>
      <c r="Y37" s="38"/>
      <c r="Z37" s="38"/>
      <c r="AA37" s="38"/>
      <c r="AB37" s="36"/>
      <c r="AC37" s="35" t="s">
        <v>31</v>
      </c>
      <c r="AD37" s="36"/>
      <c r="AE37" s="35" t="s">
        <v>32</v>
      </c>
      <c r="AF37" s="36"/>
      <c r="AG37" s="35" t="s">
        <v>33</v>
      </c>
      <c r="AH37" s="36"/>
      <c r="AI37" s="35" t="s">
        <v>34</v>
      </c>
      <c r="AJ37" s="36"/>
      <c r="AK37" s="35" t="s">
        <v>35</v>
      </c>
      <c r="AL37" s="36"/>
      <c r="AM37" s="35" t="s">
        <v>36</v>
      </c>
      <c r="AN37" s="38"/>
      <c r="AO37" s="38"/>
      <c r="AP37" s="38"/>
      <c r="AQ37" s="36"/>
      <c r="BE37" s="6"/>
    </row>
    <row r="38" spans="2:57" ht="58.5" customHeight="1" x14ac:dyDescent="0.25">
      <c r="D38" s="18" t="s">
        <v>51</v>
      </c>
      <c r="E38" s="19"/>
      <c r="F38" s="19"/>
      <c r="G38" s="19"/>
      <c r="H38" s="19"/>
      <c r="I38" s="19"/>
      <c r="J38" s="19"/>
      <c r="K38" s="19"/>
      <c r="L38" s="19"/>
      <c r="M38" s="19"/>
      <c r="N38" s="19"/>
      <c r="O38" s="20"/>
      <c r="P38" s="18" t="s">
        <v>52</v>
      </c>
      <c r="Q38" s="19"/>
      <c r="R38" s="19"/>
      <c r="S38" s="19"/>
      <c r="T38" s="19"/>
      <c r="U38" s="19"/>
      <c r="V38" s="20"/>
      <c r="W38" s="7">
        <v>0.97</v>
      </c>
      <c r="X38" s="21">
        <f>+Y33</f>
        <v>744708325</v>
      </c>
      <c r="Y38" s="22"/>
      <c r="Z38" s="22"/>
      <c r="AA38" s="22"/>
      <c r="AB38" s="23"/>
      <c r="AC38" s="32">
        <v>0.97</v>
      </c>
      <c r="AD38" s="25"/>
      <c r="AE38" s="33">
        <f>+Y33</f>
        <v>744708325</v>
      </c>
      <c r="AF38" s="34"/>
      <c r="AG38" s="24">
        <v>0.96230000000000004</v>
      </c>
      <c r="AH38" s="25"/>
      <c r="AI38" s="26">
        <v>658512285.96000004</v>
      </c>
      <c r="AJ38" s="22"/>
      <c r="AK38" s="27">
        <f>AG38/AC38</f>
        <v>0.99206185567010319</v>
      </c>
      <c r="AL38" s="28"/>
      <c r="AM38" s="29">
        <f>+AI38/AE38</f>
        <v>0.88425530352436976</v>
      </c>
      <c r="AN38" s="30"/>
      <c r="AO38" s="30"/>
      <c r="AP38" s="30"/>
      <c r="AQ38" s="31"/>
      <c r="BD38" s="5"/>
    </row>
    <row r="39" spans="2:57" ht="14.25" hidden="1" customHeight="1" x14ac:dyDescent="0.25"/>
    <row r="40" spans="2:57" ht="17.100000000000001" customHeight="1" x14ac:dyDescent="0.25">
      <c r="D40" s="8" t="s">
        <v>37</v>
      </c>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row>
    <row r="41" spans="2:57" ht="4.3499999999999996" customHeight="1" x14ac:dyDescent="0.25"/>
    <row r="42" spans="2:57" x14ac:dyDescent="0.25">
      <c r="B42" s="16" t="s">
        <v>38</v>
      </c>
      <c r="C42" s="9"/>
      <c r="D42" s="9"/>
      <c r="E42" s="9"/>
      <c r="F42" s="9"/>
      <c r="G42" s="9"/>
      <c r="H42" s="9"/>
      <c r="I42" s="9"/>
      <c r="J42" s="9"/>
      <c r="K42" s="9"/>
      <c r="L42" s="9"/>
      <c r="M42" s="9"/>
      <c r="N42" s="9"/>
      <c r="O42" s="9"/>
      <c r="P42" s="9"/>
      <c r="Q42" s="9"/>
      <c r="R42" s="9"/>
      <c r="S42" s="9"/>
      <c r="T42" s="9"/>
      <c r="U42" s="9"/>
      <c r="V42" s="9"/>
      <c r="W42" s="9"/>
      <c r="X42" s="9"/>
      <c r="Y42" s="9"/>
      <c r="Z42" s="9"/>
      <c r="AA42" s="16" t="s">
        <v>57</v>
      </c>
      <c r="AB42" s="9"/>
      <c r="AC42" s="9"/>
      <c r="AD42" s="9"/>
      <c r="AE42" s="9"/>
      <c r="AF42" s="9"/>
      <c r="AG42" s="9"/>
      <c r="AH42" s="9"/>
      <c r="AI42" s="9"/>
      <c r="AJ42" s="9"/>
      <c r="AK42" s="9"/>
      <c r="AL42" s="9"/>
      <c r="AM42" s="9"/>
      <c r="AN42" s="9"/>
      <c r="AO42" s="9"/>
      <c r="AP42" s="9"/>
      <c r="AQ42" s="9"/>
      <c r="AR42" s="9"/>
      <c r="AS42" s="9"/>
      <c r="AT42" s="9"/>
      <c r="AU42" s="9"/>
      <c r="AV42" s="9"/>
      <c r="AW42" s="9"/>
      <c r="AX42" s="9"/>
    </row>
    <row r="43" spans="2:57" ht="23.85" customHeight="1" x14ac:dyDescent="0.25">
      <c r="B43" s="13" t="s">
        <v>39</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spans="2:57" ht="54.75" customHeight="1" x14ac:dyDescent="0.25">
      <c r="B44" s="11" t="s">
        <v>58</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row>
    <row r="45" spans="2:57" ht="20.100000000000001" customHeight="1" x14ac:dyDescent="0.25">
      <c r="B45" s="13" t="s">
        <v>40</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spans="2:57" ht="202.5" customHeight="1" x14ac:dyDescent="0.25">
      <c r="B46" s="11" t="s">
        <v>62</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row>
    <row r="47" spans="2:57" ht="24.2" customHeight="1" x14ac:dyDescent="0.25">
      <c r="B47" s="13" t="s">
        <v>41</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spans="2:57" ht="138.75" customHeight="1" x14ac:dyDescent="0.25">
      <c r="B48" s="14" t="s">
        <v>60</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row>
    <row r="49" spans="3:51" ht="6" customHeight="1" x14ac:dyDescent="0.25"/>
    <row r="50" spans="3:51" ht="18" customHeight="1" x14ac:dyDescent="0.25">
      <c r="C50" s="8" t="s">
        <v>42</v>
      </c>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row>
    <row r="51" spans="3:51" ht="159" customHeight="1" x14ac:dyDescent="0.25">
      <c r="O51" s="14" t="s">
        <v>61</v>
      </c>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row>
    <row r="52" spans="3:51" ht="16.5" x14ac:dyDescent="0.25">
      <c r="E52" s="10" t="s">
        <v>16</v>
      </c>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row>
  </sheetData>
  <mergeCells count="75">
    <mergeCell ref="O10:AY10"/>
    <mergeCell ref="N26:AQ26"/>
    <mergeCell ref="B5:S5"/>
    <mergeCell ref="T5:AX5"/>
    <mergeCell ref="H7:AS7"/>
    <mergeCell ref="J9:AV9"/>
    <mergeCell ref="G11:AU11"/>
    <mergeCell ref="I14:AR14"/>
    <mergeCell ref="O15:R15"/>
    <mergeCell ref="V15:AR15"/>
    <mergeCell ref="G12:AT12"/>
    <mergeCell ref="M16:Q16"/>
    <mergeCell ref="U16:AR16"/>
    <mergeCell ref="L17:AP17"/>
    <mergeCell ref="J18:AP18"/>
    <mergeCell ref="A1:AM1"/>
    <mergeCell ref="B3:S3"/>
    <mergeCell ref="T3:AX3"/>
    <mergeCell ref="B4:S4"/>
    <mergeCell ref="T4:AX4"/>
    <mergeCell ref="E20:AP20"/>
    <mergeCell ref="N22:Y22"/>
    <mergeCell ref="AB22:AP22"/>
    <mergeCell ref="L23:AM23"/>
    <mergeCell ref="L24:AM24"/>
    <mergeCell ref="N25:AP25"/>
    <mergeCell ref="N27:AQ27"/>
    <mergeCell ref="N28:AQ28"/>
    <mergeCell ref="D29:AO29"/>
    <mergeCell ref="K31:AQ31"/>
    <mergeCell ref="K32:X32"/>
    <mergeCell ref="Y32:AE32"/>
    <mergeCell ref="AF32:AI32"/>
    <mergeCell ref="AJ32:AQ32"/>
    <mergeCell ref="K33:X33"/>
    <mergeCell ref="Y33:AE33"/>
    <mergeCell ref="AF33:AI33"/>
    <mergeCell ref="AJ33:AQ33"/>
    <mergeCell ref="AC37:AD37"/>
    <mergeCell ref="AE37:AF37"/>
    <mergeCell ref="D35:AQ35"/>
    <mergeCell ref="D36:O36"/>
    <mergeCell ref="P36:V36"/>
    <mergeCell ref="W36:AB36"/>
    <mergeCell ref="AC36:AF36"/>
    <mergeCell ref="AG36:AJ36"/>
    <mergeCell ref="AK36:AQ36"/>
    <mergeCell ref="AG37:AH37"/>
    <mergeCell ref="AI37:AJ37"/>
    <mergeCell ref="AK37:AL37"/>
    <mergeCell ref="AM37:AQ37"/>
    <mergeCell ref="D37:O37"/>
    <mergeCell ref="P37:V37"/>
    <mergeCell ref="X37:AB37"/>
    <mergeCell ref="D38:O38"/>
    <mergeCell ref="P38:V38"/>
    <mergeCell ref="X38:AB38"/>
    <mergeCell ref="D40:AQ40"/>
    <mergeCell ref="AG38:AH38"/>
    <mergeCell ref="AI38:AJ38"/>
    <mergeCell ref="AK38:AL38"/>
    <mergeCell ref="AM38:AQ38"/>
    <mergeCell ref="AC38:AD38"/>
    <mergeCell ref="AE38:AF38"/>
    <mergeCell ref="B42:Z42"/>
    <mergeCell ref="AA42:AX42"/>
    <mergeCell ref="B43:AX43"/>
    <mergeCell ref="B44:AX44"/>
    <mergeCell ref="B45:AX45"/>
    <mergeCell ref="C50:AT50"/>
    <mergeCell ref="E52:AW52"/>
    <mergeCell ref="B46:AX46"/>
    <mergeCell ref="B47:AX47"/>
    <mergeCell ref="B48:AX48"/>
    <mergeCell ref="O51:AY51"/>
  </mergeCells>
  <pageMargins left="0.5" right="0" top="0.19685" bottom="0.790599606299213" header="0.19685" footer="0.1968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evaluacion anual progra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Ru Antonio Francisco Jorge Quiterio</cp:lastModifiedBy>
  <dcterms:created xsi:type="dcterms:W3CDTF">2020-01-17T15:33:04Z</dcterms:created>
  <dcterms:modified xsi:type="dcterms:W3CDTF">2022-01-27T13:42:39Z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