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jorge\AppData\Local\Microsoft\Windows\INetCache\Content.Outlook\DJBVSVIY\"/>
    </mc:Choice>
  </mc:AlternateContent>
  <bookViews>
    <workbookView xWindow="0" yWindow="0" windowWidth="28800" windowHeight="11730"/>
  </bookViews>
  <sheets>
    <sheet name="Informe evaluacion anual progra" sheetId="1" r:id="rId1"/>
  </sheets>
  <calcPr calcId="152511"/>
</workbook>
</file>

<file path=xl/calcChain.xml><?xml version="1.0" encoding="utf-8"?>
<calcChain xmlns="http://schemas.openxmlformats.org/spreadsheetml/2006/main">
  <c r="X38" i="1" l="1"/>
  <c r="AE38" i="1"/>
  <c r="AJ33" i="1"/>
  <c r="AK38" i="1" l="1"/>
  <c r="AM38" i="1"/>
</calcChain>
</file>

<file path=xl/sharedStrings.xml><?xml version="1.0" encoding="utf-8"?>
<sst xmlns="http://schemas.openxmlformats.org/spreadsheetml/2006/main" count="65" uniqueCount="63">
  <si>
    <t>Informe de evaluación anual de las metas físicas-financieras</t>
  </si>
  <si>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</si>
  <si>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</si>
  <si>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</si>
  <si>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</si>
  <si>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</si>
  <si>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</si>
  <si>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</si>
  <si>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</si>
  <si>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</si>
  <si>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</si>
  <si>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</si>
  <si>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</si>
  <si>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</si>
  <si>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</si>
  <si>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</si>
  <si>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</si>
  <si>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</si>
  <si>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</si>
  <si>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</si>
  <si>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</si>
  <si>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</si>
  <si>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</si>
  <si>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</si>
  <si>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</si>
  <si>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</si>
  <si>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</si>
  <si>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</si>
  <si>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</si>
  <si>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</si>
  <si>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</si>
  <si>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</si>
  <si>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</si>
  <si>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</si>
  <si>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</si>
  <si>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</si>
  <si>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</si>
  <si>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</si>
  <si>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</si>
  <si>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</si>
  <si>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</si>
  <si>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</si>
  <si>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</si>
  <si>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5206 -SUPERINTENDENCIA DE SALUD Y RIESGO LABORAL</t>
  </si>
  <si>
    <t>01 - SUPERINTENDENCIA DE SALUD Y RIESGO LABORAL</t>
  </si>
  <si>
    <t>0001 -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</si>
  <si>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</si>
  <si>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</si>
  <si>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2. DESARROLLO SOCIAL</t>
  </si>
  <si>
    <t>2.2. Salud y seguridad social integral</t>
  </si>
  <si>
    <t>2.2.3 Garantizar un sistema universal, único y sostenible de Seguridad Social frente a los riesgos de vejez, discapacidad y sobrevivencia, integrando y transparentando los regímenes segmentados existentes, en conformidad con la ley 87-01.</t>
  </si>
  <si>
    <t xml:space="preserve">6345-Ciudadanos afiliados al Seguro Familiar de Salud </t>
  </si>
  <si>
    <t xml:space="preserve">Porcentaje de ciudadanos afiliados al Seguro Familiar de Salud </t>
  </si>
  <si>
    <t>Ciudadanos dominicanos y extranjeros que residan legalmente en el país</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</si>
  <si>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</si>
  <si>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</si>
  <si>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r>
      <t xml:space="preserve">Cuadro: Desempeño financiero por programa </t>
    </r>
    <r>
      <rPr>
        <vertAlign val="superscript"/>
        <sz val="10"/>
        <color rgb="FF1F4E78"/>
        <rFont val="Century Gothic"/>
        <family val="2"/>
      </rPr>
      <t>1</t>
    </r>
  </si>
  <si>
    <t xml:space="preserve">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</si>
  <si>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</si>
  <si>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Incrementar el número de afiliados al Seguro Familiar de Salud de 46.2% en el 2011, a 97% en el 2021.</t>
  </si>
  <si>
    <t>El desvío de 1.00% se debió a dos factores importantes; 
1. Limitación para la afiliación de la población con bajos niveles de pobreza al Régimen Subsidiado, debido a que en este régimen se encuentran afiliados ciudadanos que aplican para otro régimen según su capacidad adquisitiva.
2. Parte de la población no está cedulada y desconoce los derechos y beneficios de la afiliación al SDSS.</t>
  </si>
  <si>
    <t xml:space="preserve">Con el fin de dar cumplimiento la Meta Presidencial: afiliación del 100% de la población al Seguro Familiar de Salud, la SISALRIL llevará a cabo las siguientes iniciativas:
1.  Diseñar Estrategias para Afiliación Universal al Seguro Familiar de Salud para el año 2022.
2. Elaborar un Plan de trabajo para el cumplimiento de la meta para el año 2022.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2022
</t>
  </si>
  <si>
    <t xml:space="preserve">Para el año 2021 se estimó afiliar un 97% de los ciudadanos al seguro familiar de salud, siendo cumplido en un 96.00%. Como dato a destacar,   en el mes de diciembre 2020 habían 8,109,903 afiliados, mientras que a diciembre de 2021 se registró una cifra de  10,130,724 (distribuido de la siguiente forma: 4,285,359 régimen contributivo; y 5,747,449 régimen subsidiado), concluyendo el año con una meta física de 96.00% de la población nacional protegida en el Sistema Dominicano de Seguridad Social (SDSS), con una desviación de 1.00% con respecto al resultado esperado de un 97%  propuesto para el año 2021 correspondiente del período 2021-2024. 
Para el cumplimiento de este producto, fue ejecutado un monto de RD$658,512,285.96 lo cual representó un 88.43% del presupuesto financiero dispuesto para su ejecución.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</si>
</sst>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10409]#,##0.00;\-#,##0.00"/>
    <numFmt numFmtId="165" formatCode="[$-10409]0.00\ %"/>
    <numFmt numFmtId="166" formatCode="[$-10409]0.0%"/>
    <numFmt numFmtId="167" formatCode="_(* #,##0_);_(* \(#,##0\);_(* &quot;-&quot;??_);_(@_)"/>
    <numFmt numFmtId="168" formatCode="0.0%"/>
    <numFmt numFmtId="169" formatCode="[$-10409]0%"/>
  </numFmts>
  <fonts count="20"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7"/>
      <name val="Calibri"/>
      <family val="2"/>
    </font>
    <font>
      <vertAlign val="superscript"/>
      <sz val="10"/>
      <color rgb="FF1F4E78"/>
      <name val="Century Gothic"/>
      <family val="2"/>
    </font>
    <font>
      <sz val="11"/>
      <name val="Century Gothic"/>
      <family val="2"/>
    </font>
    <font>
      <sz val="11"/>
      <color theme="1"/>
      <name val="Calibri"/>
      <family val="2"/>
    </font>
    <font>
      <sz val="8"/>
      <color theme="1"/>
      <name val="Calibri"/>
      <family val="2"/>
    </font>
    <font>
      <sz val="11"/>
      <color theme="1"/>
      <name val="Century Gothic"/>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56">
    <xf numFmtId="0" fontId="1" fillId="0" borderId="0" xfId="0" applyFont="1" applyFill="1" applyBorder="1"/>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168" fontId="1" fillId="0" borderId="0" xfId="0" applyNumberFormat="1" applyFont="1" applyFill="1" applyBorder="1" applyAlignment="1">
      <alignment vertical="center" readingOrder="1"/>
    </xf>
    <xf numFmtId="43" fontId="1" fillId="0" borderId="0" xfId="1" applyFont="1" applyFill="1" applyBorder="1" applyAlignment="1">
      <alignment vertical="center" readingOrder="1"/>
    </xf>
    <xf numFmtId="9" fontId="12" fillId="0" borderId="1" xfId="2" applyFont="1" applyFill="1" applyBorder="1" applyAlignment="1">
      <alignment horizontal="center" vertical="center" wrapText="1" readingOrder="1"/>
    </xf>
    <xf numFmtId="0" fontId="6" fillId="2"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19" fillId="0" borderId="0" xfId="0" applyNumberFormat="1" applyFont="1" applyFill="1" applyBorder="1" applyAlignment="1">
      <alignment horizontal="justify" vertical="top" wrapText="1" readingOrder="1"/>
    </xf>
    <xf numFmtId="0" fontId="17" fillId="0" borderId="0" xfId="0" applyFont="1" applyFill="1" applyBorder="1" applyAlignment="1">
      <alignment horizontal="justify"/>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xf>
    <xf numFmtId="0" fontId="3" fillId="4" borderId="0" xfId="0" applyNumberFormat="1" applyFont="1" applyFill="1" applyBorder="1" applyAlignment="1">
      <alignment vertical="center" wrapText="1" readingOrder="1"/>
    </xf>
    <xf numFmtId="0" fontId="17" fillId="0" borderId="0" xfId="0" applyFont="1" applyFill="1" applyBorder="1" applyAlignment="1">
      <alignment horizontal="justify" vertical="top" readingOrder="1"/>
    </xf>
    <xf numFmtId="0" fontId="12" fillId="0"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horizontal="center" vertical="center" wrapText="1" readingOrder="1"/>
    </xf>
    <xf numFmtId="0" fontId="1" fillId="0" borderId="3" xfId="0" applyNumberFormat="1" applyFont="1" applyFill="1" applyBorder="1" applyAlignment="1">
      <alignment horizontal="center" vertical="center" wrapText="1" readingOrder="1"/>
    </xf>
    <xf numFmtId="167" fontId="14" fillId="0" borderId="1" xfId="1" applyNumberFormat="1" applyFont="1" applyFill="1" applyBorder="1" applyAlignment="1">
      <alignment horizontal="center" vertical="center" wrapText="1" readingOrder="1"/>
    </xf>
    <xf numFmtId="167" fontId="1" fillId="0" borderId="2" xfId="1" applyNumberFormat="1" applyFont="1" applyFill="1" applyBorder="1" applyAlignment="1">
      <alignment vertical="center" wrapText="1" readingOrder="1"/>
    </xf>
    <xf numFmtId="167" fontId="1" fillId="0" borderId="3" xfId="1" applyNumberFormat="1" applyFont="1" applyFill="1" applyBorder="1" applyAlignment="1">
      <alignment vertical="center" wrapText="1" readingOrder="1"/>
    </xf>
    <xf numFmtId="9" fontId="12" fillId="0" borderId="1" xfId="2" applyNumberFormat="1" applyFont="1" applyFill="1" applyBorder="1" applyAlignment="1">
      <alignment horizontal="center" vertical="center" wrapText="1" readingOrder="1"/>
    </xf>
    <xf numFmtId="9" fontId="1" fillId="0" borderId="3" xfId="2" applyNumberFormat="1" applyFont="1" applyFill="1" applyBorder="1" applyAlignment="1">
      <alignment vertical="center" wrapText="1" readingOrder="1"/>
    </xf>
    <xf numFmtId="167" fontId="12" fillId="0" borderId="1" xfId="1" applyNumberFormat="1" applyFont="1" applyFill="1" applyBorder="1" applyAlignment="1">
      <alignment horizontal="center" vertical="center" wrapText="1" readingOrder="1"/>
    </xf>
    <xf numFmtId="169" fontId="12" fillId="0" borderId="1" xfId="0" applyNumberFormat="1" applyFont="1" applyFill="1" applyBorder="1" applyAlignment="1">
      <alignment horizontal="center" vertical="center" wrapText="1" readingOrder="1"/>
    </xf>
    <xf numFmtId="169" fontId="1" fillId="0" borderId="2" xfId="0" applyNumberFormat="1" applyFont="1" applyFill="1" applyBorder="1" applyAlignment="1">
      <alignment vertical="center" wrapText="1" readingOrder="1"/>
    </xf>
    <xf numFmtId="166" fontId="12" fillId="0" borderId="1" xfId="0" applyNumberFormat="1" applyFont="1" applyFill="1" applyBorder="1" applyAlignment="1">
      <alignment horizontal="center" vertical="center" wrapText="1" readingOrder="1"/>
    </xf>
    <xf numFmtId="166" fontId="1" fillId="0" borderId="2" xfId="0" applyNumberFormat="1" applyFont="1" applyFill="1" applyBorder="1" applyAlignment="1">
      <alignment vertical="center" wrapText="1" readingOrder="1"/>
    </xf>
    <xf numFmtId="166" fontId="1" fillId="0" borderId="3" xfId="0" applyNumberFormat="1" applyFont="1" applyFill="1" applyBorder="1" applyAlignment="1">
      <alignment vertical="center" wrapText="1" readingOrder="1"/>
    </xf>
    <xf numFmtId="9" fontId="14" fillId="0" borderId="1" xfId="2" applyNumberFormat="1" applyFont="1" applyFill="1" applyBorder="1" applyAlignment="1">
      <alignment horizontal="center" vertical="center" wrapText="1" readingOrder="1"/>
    </xf>
    <xf numFmtId="43" fontId="12" fillId="0" borderId="1" xfId="1" applyFont="1" applyFill="1" applyBorder="1" applyAlignment="1">
      <alignment horizontal="center" vertical="center" wrapText="1" readingOrder="1"/>
    </xf>
    <xf numFmtId="43" fontId="1" fillId="0" borderId="3" xfId="1" applyFont="1" applyFill="1" applyBorder="1" applyAlignment="1">
      <alignment vertical="center" wrapText="1" readingOrder="1"/>
    </xf>
    <xf numFmtId="0" fontId="11" fillId="3"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center" wrapText="1" readingOrder="1"/>
    </xf>
    <xf numFmtId="0" fontId="7" fillId="2"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center" wrapText="1" readingOrder="1"/>
    </xf>
    <xf numFmtId="0" fontId="10" fillId="3"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18" fillId="0" borderId="1" xfId="0" applyNumberFormat="1" applyFont="1" applyFill="1" applyBorder="1" applyAlignment="1">
      <alignment horizontal="center" vertical="center" wrapText="1" readingOrder="1"/>
    </xf>
    <xf numFmtId="0" fontId="17" fillId="0" borderId="2" xfId="0" applyNumberFormat="1" applyFont="1" applyFill="1" applyBorder="1" applyAlignment="1">
      <alignment vertical="center" wrapText="1" readingOrder="1"/>
    </xf>
    <xf numFmtId="0" fontId="17" fillId="0" borderId="3" xfId="0" applyNumberFormat="1" applyFont="1" applyFill="1" applyBorder="1" applyAlignment="1">
      <alignment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1" fillId="0" borderId="0" xfId="0" applyFont="1" applyFill="1" applyBorder="1" applyAlignment="1">
      <alignment horizontal="justify" wrapText="1"/>
    </xf>
    <xf numFmtId="0" fontId="2" fillId="2"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16"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readingOrder="1"/>
    </xf>
    <xf numFmtId="0" fontId="1" fillId="0" borderId="0" xfId="0" applyFont="1" applyFill="1" applyBorder="1" applyAlignment="1">
      <alignment horizontal="justify" wrapText="1" readingOrder="1"/>
    </xf>
    <xf numFmtId="0" fontId="5" fillId="2" borderId="0" xfId="0" applyNumberFormat="1" applyFont="1" applyFill="1" applyBorder="1" applyAlignment="1">
      <alignment vertical="center" wrapText="1" readingOrder="1"/>
    </xf>
  </cellXfs>
  <cellStyles count="3">
    <cellStyle name="Millares" xfId="1" builtin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showGridLines="0" tabSelected="1" topLeftCell="C47" zoomScale="130" zoomScaleNormal="130" workbookViewId="0">
      <selection activeCell="B48" sqref="B48:AX48"/>
    </sheetView>
  </sheetViews>
  <sheetFormatPr baseColWidth="10" defaultRowHeight="15" x14ac:dyDescent="0.25"/>
  <cols>
    <col min="1" max="2" width="0" style="2" hidden="1" customWidth="1"/>
    <col min="3" max="3" width="0.140625" style="2" customWidth="1"/>
    <col min="4" max="10" width="0" style="2" hidden="1" customWidth="1"/>
    <col min="11" max="11" width="0.140625" style="2" customWidth="1"/>
    <col min="12" max="12" width="0" style="2" hidden="1" customWidth="1"/>
    <col min="13" max="13" width="0.140625" style="2" customWidth="1"/>
    <col min="14" max="14" width="0" style="2" hidden="1" customWidth="1"/>
    <col min="15" max="15" width="11.28515625" style="2" customWidth="1"/>
    <col min="16" max="16" width="3.7109375" style="2" customWidth="1"/>
    <col min="17" max="17" width="4.28515625" style="2" customWidth="1"/>
    <col min="18" max="18" width="0.140625" style="2" customWidth="1"/>
    <col min="19" max="20" width="0" style="2" hidden="1" customWidth="1"/>
    <col min="21" max="21" width="0.140625" style="2" customWidth="1"/>
    <col min="22" max="22" width="2.42578125" style="2" customWidth="1"/>
    <col min="23" max="23" width="8.140625" style="2" customWidth="1"/>
    <col min="24" max="24" width="0.140625" style="2" customWidth="1"/>
    <col min="25" max="25" width="2.140625" style="2" customWidth="1"/>
    <col min="26" max="27" width="0.140625" style="2" customWidth="1"/>
    <col min="28" max="28" width="8" style="2" customWidth="1"/>
    <col min="29" max="29" width="2.140625" style="2" customWidth="1"/>
    <col min="30" max="30" width="9.85546875" style="2" customWidth="1"/>
    <col min="31" max="31" width="2.7109375" style="2" customWidth="1"/>
    <col min="32" max="32" width="10.7109375" style="2" customWidth="1"/>
    <col min="33" max="33" width="1.42578125" style="2" customWidth="1"/>
    <col min="34" max="34" width="8.7109375" style="2" customWidth="1"/>
    <col min="35" max="35" width="3.28515625" style="2" customWidth="1"/>
    <col min="36" max="36" width="7.5703125" style="2" customWidth="1"/>
    <col min="37" max="37" width="3.85546875" style="2" customWidth="1"/>
    <col min="38" max="38" width="2.140625" style="2" customWidth="1"/>
    <col min="39" max="39" width="9" style="2" customWidth="1"/>
    <col min="40" max="40" width="0" style="2" hidden="1" customWidth="1"/>
    <col min="41" max="41" width="0.140625" style="2" customWidth="1"/>
    <col min="42" max="42" width="0" style="2" hidden="1" customWidth="1"/>
    <col min="43" max="43" width="0.140625" style="2" customWidth="1"/>
    <col min="44" max="48" width="0" style="2" hidden="1" customWidth="1"/>
    <col min="49" max="50" width="0.140625" style="2" customWidth="1"/>
    <col min="51" max="51" width="0" style="2" hidden="1" customWidth="1"/>
    <col min="52" max="56" width="11.42578125" style="2"/>
    <col min="57" max="57" width="16.140625" style="2" bestFit="1" customWidth="1"/>
    <col min="58" max="16384" width="11.42578125" style="2"/>
  </cols>
  <sheetData>
    <row r="1" spans="1:51" x14ac:dyDescent="0.25">
      <c r="A1" s="4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51" ht="7.15" customHeight="1" x14ac:dyDescent="0.25"/>
    <row r="3" spans="1:51" ht="24" customHeight="1" x14ac:dyDescent="0.25">
      <c r="B3" s="50" t="s">
        <v>1</v>
      </c>
      <c r="C3" s="38"/>
      <c r="D3" s="38"/>
      <c r="E3" s="38"/>
      <c r="F3" s="38"/>
      <c r="G3" s="38"/>
      <c r="H3" s="38"/>
      <c r="I3" s="38"/>
      <c r="J3" s="38"/>
      <c r="K3" s="38"/>
      <c r="L3" s="38"/>
      <c r="M3" s="38"/>
      <c r="N3" s="38"/>
      <c r="O3" s="38"/>
      <c r="P3" s="38"/>
      <c r="Q3" s="38"/>
      <c r="R3" s="38"/>
      <c r="S3" s="36"/>
      <c r="T3" s="51" t="s">
        <v>43</v>
      </c>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6"/>
    </row>
    <row r="4" spans="1:51" ht="23.25" customHeight="1" x14ac:dyDescent="0.25">
      <c r="B4" s="50" t="s">
        <v>2</v>
      </c>
      <c r="C4" s="38"/>
      <c r="D4" s="38"/>
      <c r="E4" s="38"/>
      <c r="F4" s="38"/>
      <c r="G4" s="38"/>
      <c r="H4" s="38"/>
      <c r="I4" s="38"/>
      <c r="J4" s="38"/>
      <c r="K4" s="38"/>
      <c r="L4" s="38"/>
      <c r="M4" s="38"/>
      <c r="N4" s="38"/>
      <c r="O4" s="38"/>
      <c r="P4" s="38"/>
      <c r="Q4" s="38"/>
      <c r="R4" s="38"/>
      <c r="S4" s="36"/>
      <c r="T4" s="51" t="s">
        <v>44</v>
      </c>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6"/>
    </row>
    <row r="5" spans="1:51" ht="23.25" customHeight="1" x14ac:dyDescent="0.25">
      <c r="B5" s="50" t="s">
        <v>3</v>
      </c>
      <c r="C5" s="38"/>
      <c r="D5" s="38"/>
      <c r="E5" s="38"/>
      <c r="F5" s="38"/>
      <c r="G5" s="38"/>
      <c r="H5" s="38"/>
      <c r="I5" s="38"/>
      <c r="J5" s="38"/>
      <c r="K5" s="38"/>
      <c r="L5" s="38"/>
      <c r="M5" s="38"/>
      <c r="N5" s="38"/>
      <c r="O5" s="38"/>
      <c r="P5" s="38"/>
      <c r="Q5" s="38"/>
      <c r="R5" s="38"/>
      <c r="S5" s="36"/>
      <c r="T5" s="51" t="s">
        <v>45</v>
      </c>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6"/>
    </row>
    <row r="6" spans="1:51" ht="6" customHeight="1" x14ac:dyDescent="0.25"/>
    <row r="7" spans="1:51" ht="18" customHeight="1" x14ac:dyDescent="0.25">
      <c r="H7" s="55" t="s">
        <v>4</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51" ht="4.5" customHeight="1" x14ac:dyDescent="0.25"/>
    <row r="9" spans="1:51" ht="18" customHeight="1" x14ac:dyDescent="0.25">
      <c r="J9" s="13" t="s">
        <v>5</v>
      </c>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51" ht="70.5" customHeight="1" x14ac:dyDescent="0.25">
      <c r="O10" s="52" t="s">
        <v>46</v>
      </c>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ht="18" customHeight="1" x14ac:dyDescent="0.25">
      <c r="G11" s="13" t="s">
        <v>6</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51" ht="39.75" customHeight="1" x14ac:dyDescent="0.25">
      <c r="G12" s="14" t="s">
        <v>47</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3"/>
    </row>
    <row r="13" spans="1:51" ht="6" hidden="1" customHeight="1" x14ac:dyDescent="0.25"/>
    <row r="14" spans="1:51" ht="34.700000000000003" customHeight="1" x14ac:dyDescent="0.25">
      <c r="I14" s="8" t="s">
        <v>7</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1:51" ht="18" customHeight="1" x14ac:dyDescent="0.25">
      <c r="O15" s="13" t="s">
        <v>8</v>
      </c>
      <c r="P15" s="9"/>
      <c r="Q15" s="9"/>
      <c r="R15" s="9"/>
      <c r="V15" s="46" t="s">
        <v>48</v>
      </c>
      <c r="W15" s="9"/>
      <c r="X15" s="9"/>
      <c r="Y15" s="9"/>
      <c r="Z15" s="9"/>
      <c r="AA15" s="9"/>
      <c r="AB15" s="9"/>
      <c r="AC15" s="9"/>
      <c r="AD15" s="9"/>
      <c r="AE15" s="9"/>
      <c r="AF15" s="9"/>
      <c r="AG15" s="9"/>
      <c r="AH15" s="9"/>
      <c r="AI15" s="9"/>
      <c r="AJ15" s="9"/>
      <c r="AK15" s="9"/>
      <c r="AL15" s="9"/>
      <c r="AM15" s="9"/>
      <c r="AN15" s="9"/>
      <c r="AO15" s="9"/>
      <c r="AP15" s="9"/>
      <c r="AQ15" s="9"/>
      <c r="AR15" s="9"/>
    </row>
    <row r="16" spans="1:51" ht="18" customHeight="1" x14ac:dyDescent="0.25">
      <c r="M16" s="13" t="s">
        <v>9</v>
      </c>
      <c r="N16" s="9"/>
      <c r="O16" s="9"/>
      <c r="P16" s="9"/>
      <c r="Q16" s="9"/>
      <c r="U16" s="46" t="s">
        <v>49</v>
      </c>
      <c r="V16" s="9"/>
      <c r="W16" s="9"/>
      <c r="X16" s="9"/>
      <c r="Y16" s="9"/>
      <c r="Z16" s="9"/>
      <c r="AA16" s="9"/>
      <c r="AB16" s="9"/>
      <c r="AC16" s="9"/>
      <c r="AD16" s="9"/>
      <c r="AE16" s="9"/>
      <c r="AF16" s="9"/>
      <c r="AG16" s="9"/>
      <c r="AH16" s="9"/>
      <c r="AI16" s="9"/>
      <c r="AJ16" s="9"/>
      <c r="AK16" s="9"/>
      <c r="AL16" s="9"/>
      <c r="AM16" s="9"/>
      <c r="AN16" s="9"/>
      <c r="AO16" s="9"/>
      <c r="AP16" s="9"/>
      <c r="AQ16" s="9"/>
      <c r="AR16" s="9"/>
    </row>
    <row r="17" spans="4:43" ht="18" customHeight="1" x14ac:dyDescent="0.25">
      <c r="L17" s="13" t="s">
        <v>10</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4:43" ht="49.5" customHeight="1" x14ac:dyDescent="0.25">
      <c r="J18" s="14" t="s">
        <v>50</v>
      </c>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row>
    <row r="19" spans="4:43" ht="6" hidden="1" customHeight="1" x14ac:dyDescent="0.25">
      <c r="J19" s="3"/>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4:43" ht="18.2" customHeight="1" x14ac:dyDescent="0.25">
      <c r="E20" s="8" t="s">
        <v>11</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row>
    <row r="21" spans="4:43" ht="3" customHeight="1" x14ac:dyDescent="0.25"/>
    <row r="22" spans="4:43" ht="33.75" customHeight="1" x14ac:dyDescent="0.25">
      <c r="N22" s="13" t="s">
        <v>12</v>
      </c>
      <c r="O22" s="9"/>
      <c r="P22" s="9"/>
      <c r="Q22" s="9"/>
      <c r="R22" s="9"/>
      <c r="S22" s="9"/>
      <c r="T22" s="9"/>
      <c r="U22" s="9"/>
      <c r="V22" s="9"/>
      <c r="W22" s="9"/>
      <c r="X22" s="9"/>
      <c r="Y22" s="9"/>
      <c r="AB22" s="46" t="s">
        <v>54</v>
      </c>
      <c r="AC22" s="9"/>
      <c r="AD22" s="9"/>
      <c r="AE22" s="9"/>
      <c r="AF22" s="9"/>
      <c r="AG22" s="9"/>
      <c r="AH22" s="9"/>
      <c r="AI22" s="9"/>
      <c r="AJ22" s="9"/>
      <c r="AK22" s="9"/>
      <c r="AL22" s="9"/>
      <c r="AM22" s="9"/>
      <c r="AN22" s="9"/>
      <c r="AO22" s="9"/>
      <c r="AP22" s="9"/>
    </row>
    <row r="23" spans="4:43" ht="18" customHeight="1" x14ac:dyDescent="0.25">
      <c r="L23" s="13" t="s">
        <v>13</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4:43" ht="58.5" customHeight="1" x14ac:dyDescent="0.25">
      <c r="L24" s="14" t="s">
        <v>55</v>
      </c>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row>
    <row r="25" spans="4:43" ht="18" customHeight="1" x14ac:dyDescent="0.25">
      <c r="N25" s="13" t="s">
        <v>14</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4:43" ht="23.25" customHeight="1" x14ac:dyDescent="0.25">
      <c r="N26" s="14" t="s">
        <v>53</v>
      </c>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4:43" ht="18" customHeight="1" x14ac:dyDescent="0.25">
      <c r="N27" s="13" t="s">
        <v>15</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row>
    <row r="28" spans="4:43" ht="30.75" customHeight="1" x14ac:dyDescent="0.25">
      <c r="N28" s="46" t="s">
        <v>59</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row>
    <row r="29" spans="4:43" ht="19.149999999999999" customHeight="1" x14ac:dyDescent="0.25">
      <c r="D29" s="8" t="s">
        <v>17</v>
      </c>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row>
    <row r="30" spans="4:43" ht="3" customHeight="1" x14ac:dyDescent="0.25"/>
    <row r="31" spans="4:43" ht="17.45" customHeight="1" x14ac:dyDescent="0.25">
      <c r="K31" s="47" t="s">
        <v>56</v>
      </c>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6"/>
    </row>
    <row r="32" spans="4:43" ht="18.399999999999999" customHeight="1" x14ac:dyDescent="0.25">
      <c r="K32" s="40" t="s">
        <v>18</v>
      </c>
      <c r="L32" s="38"/>
      <c r="M32" s="38"/>
      <c r="N32" s="38"/>
      <c r="O32" s="38"/>
      <c r="P32" s="38"/>
      <c r="Q32" s="38"/>
      <c r="R32" s="38"/>
      <c r="S32" s="38"/>
      <c r="T32" s="38"/>
      <c r="U32" s="38"/>
      <c r="V32" s="38"/>
      <c r="W32" s="38"/>
      <c r="X32" s="36"/>
      <c r="Y32" s="40" t="s">
        <v>19</v>
      </c>
      <c r="Z32" s="38"/>
      <c r="AA32" s="38"/>
      <c r="AB32" s="38"/>
      <c r="AC32" s="38"/>
      <c r="AD32" s="38"/>
      <c r="AE32" s="36"/>
      <c r="AF32" s="40" t="s">
        <v>20</v>
      </c>
      <c r="AG32" s="38"/>
      <c r="AH32" s="38"/>
      <c r="AI32" s="36"/>
      <c r="AJ32" s="40" t="s">
        <v>21</v>
      </c>
      <c r="AK32" s="38"/>
      <c r="AL32" s="38"/>
      <c r="AM32" s="38"/>
      <c r="AN32" s="38"/>
      <c r="AO32" s="38"/>
      <c r="AP32" s="38"/>
      <c r="AQ32" s="36"/>
    </row>
    <row r="33" spans="2:57" ht="21.75" customHeight="1" x14ac:dyDescent="0.25">
      <c r="K33" s="41">
        <v>670766000</v>
      </c>
      <c r="L33" s="42"/>
      <c r="M33" s="42"/>
      <c r="N33" s="42"/>
      <c r="O33" s="42"/>
      <c r="P33" s="42"/>
      <c r="Q33" s="42"/>
      <c r="R33" s="42"/>
      <c r="S33" s="42"/>
      <c r="T33" s="42"/>
      <c r="U33" s="42"/>
      <c r="V33" s="42"/>
      <c r="W33" s="42"/>
      <c r="X33" s="43"/>
      <c r="Y33" s="41">
        <v>744708325</v>
      </c>
      <c r="Z33" s="42"/>
      <c r="AA33" s="42"/>
      <c r="AB33" s="42"/>
      <c r="AC33" s="42"/>
      <c r="AD33" s="42"/>
      <c r="AE33" s="43"/>
      <c r="AF33" s="44">
        <v>658512285.96000004</v>
      </c>
      <c r="AG33" s="38"/>
      <c r="AH33" s="38"/>
      <c r="AI33" s="36"/>
      <c r="AJ33" s="45">
        <f>+AF33/Y33</f>
        <v>0.88425530352436976</v>
      </c>
      <c r="AK33" s="38"/>
      <c r="AL33" s="38"/>
      <c r="AM33" s="38"/>
      <c r="AN33" s="38"/>
      <c r="AO33" s="38"/>
      <c r="AP33" s="38"/>
      <c r="AQ33" s="36"/>
    </row>
    <row r="34" spans="2:57" ht="3" customHeight="1" x14ac:dyDescent="0.25"/>
    <row r="35" spans="2:57" ht="14.65" customHeight="1" x14ac:dyDescent="0.25">
      <c r="D35" s="37" t="s">
        <v>22</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6"/>
    </row>
    <row r="36" spans="2:57" ht="15.6" customHeight="1" x14ac:dyDescent="0.25">
      <c r="D36" s="39" t="s">
        <v>16</v>
      </c>
      <c r="E36" s="38"/>
      <c r="F36" s="38"/>
      <c r="G36" s="38"/>
      <c r="H36" s="38"/>
      <c r="I36" s="38"/>
      <c r="J36" s="38"/>
      <c r="K36" s="38"/>
      <c r="L36" s="38"/>
      <c r="M36" s="38"/>
      <c r="N36" s="38"/>
      <c r="O36" s="36"/>
      <c r="P36" s="39" t="s">
        <v>16</v>
      </c>
      <c r="Q36" s="38"/>
      <c r="R36" s="38"/>
      <c r="S36" s="38"/>
      <c r="T36" s="38"/>
      <c r="U36" s="38"/>
      <c r="V36" s="36"/>
      <c r="W36" s="35" t="s">
        <v>23</v>
      </c>
      <c r="X36" s="38"/>
      <c r="Y36" s="38"/>
      <c r="Z36" s="38"/>
      <c r="AA36" s="38"/>
      <c r="AB36" s="36"/>
      <c r="AC36" s="35" t="s">
        <v>24</v>
      </c>
      <c r="AD36" s="38"/>
      <c r="AE36" s="38"/>
      <c r="AF36" s="36"/>
      <c r="AG36" s="35" t="s">
        <v>25</v>
      </c>
      <c r="AH36" s="38"/>
      <c r="AI36" s="38"/>
      <c r="AJ36" s="36"/>
      <c r="AK36" s="35" t="s">
        <v>26</v>
      </c>
      <c r="AL36" s="38"/>
      <c r="AM36" s="38"/>
      <c r="AN36" s="38"/>
      <c r="AO36" s="38"/>
      <c r="AP36" s="38"/>
      <c r="AQ36" s="36"/>
    </row>
    <row r="37" spans="2:57" ht="54.75" customHeight="1" x14ac:dyDescent="0.25">
      <c r="D37" s="35" t="s">
        <v>27</v>
      </c>
      <c r="E37" s="38"/>
      <c r="F37" s="38"/>
      <c r="G37" s="38"/>
      <c r="H37" s="38"/>
      <c r="I37" s="38"/>
      <c r="J37" s="38"/>
      <c r="K37" s="38"/>
      <c r="L37" s="38"/>
      <c r="M37" s="38"/>
      <c r="N37" s="38"/>
      <c r="O37" s="36"/>
      <c r="P37" s="35" t="s">
        <v>28</v>
      </c>
      <c r="Q37" s="38"/>
      <c r="R37" s="38"/>
      <c r="S37" s="38"/>
      <c r="T37" s="38"/>
      <c r="U37" s="38"/>
      <c r="V37" s="36"/>
      <c r="W37" s="1" t="s">
        <v>29</v>
      </c>
      <c r="X37" s="35" t="s">
        <v>30</v>
      </c>
      <c r="Y37" s="38"/>
      <c r="Z37" s="38"/>
      <c r="AA37" s="38"/>
      <c r="AB37" s="36"/>
      <c r="AC37" s="35" t="s">
        <v>31</v>
      </c>
      <c r="AD37" s="36"/>
      <c r="AE37" s="35" t="s">
        <v>32</v>
      </c>
      <c r="AF37" s="36"/>
      <c r="AG37" s="35" t="s">
        <v>33</v>
      </c>
      <c r="AH37" s="36"/>
      <c r="AI37" s="35" t="s">
        <v>34</v>
      </c>
      <c r="AJ37" s="36"/>
      <c r="AK37" s="35" t="s">
        <v>35</v>
      </c>
      <c r="AL37" s="36"/>
      <c r="AM37" s="35" t="s">
        <v>36</v>
      </c>
      <c r="AN37" s="38"/>
      <c r="AO37" s="38"/>
      <c r="AP37" s="38"/>
      <c r="AQ37" s="36"/>
      <c r="BE37" s="6"/>
    </row>
    <row r="38" spans="2:57" ht="58.5" customHeight="1" x14ac:dyDescent="0.25">
      <c r="D38" s="18" t="s">
        <v>51</v>
      </c>
      <c r="E38" s="19"/>
      <c r="F38" s="19"/>
      <c r="G38" s="19"/>
      <c r="H38" s="19"/>
      <c r="I38" s="19"/>
      <c r="J38" s="19"/>
      <c r="K38" s="19"/>
      <c r="L38" s="19"/>
      <c r="M38" s="19"/>
      <c r="N38" s="19"/>
      <c r="O38" s="20"/>
      <c r="P38" s="18" t="s">
        <v>52</v>
      </c>
      <c r="Q38" s="19"/>
      <c r="R38" s="19"/>
      <c r="S38" s="19"/>
      <c r="T38" s="19"/>
      <c r="U38" s="19"/>
      <c r="V38" s="20"/>
      <c r="W38" s="7">
        <v>0.97</v>
      </c>
      <c r="X38" s="21">
        <f>+Y33</f>
        <v>744708325</v>
      </c>
      <c r="Y38" s="22"/>
      <c r="Z38" s="22"/>
      <c r="AA38" s="22"/>
      <c r="AB38" s="23"/>
      <c r="AC38" s="32">
        <v>0.97</v>
      </c>
      <c r="AD38" s="25"/>
      <c r="AE38" s="33">
        <f>+Y33</f>
        <v>744708325</v>
      </c>
      <c r="AF38" s="34"/>
      <c r="AG38" s="24">
        <v>0.96230000000000004</v>
      </c>
      <c r="AH38" s="25"/>
      <c r="AI38" s="26">
        <v>658512285.96000004</v>
      </c>
      <c r="AJ38" s="22"/>
      <c r="AK38" s="27">
        <f>AG38/AC38</f>
        <v>0.99206185567010319</v>
      </c>
      <c r="AL38" s="28"/>
      <c r="AM38" s="29">
        <f>+AI38/AE38</f>
        <v>0.88425530352436976</v>
      </c>
      <c r="AN38" s="30"/>
      <c r="AO38" s="30"/>
      <c r="AP38" s="30"/>
      <c r="AQ38" s="31"/>
      <c r="BD38" s="5"/>
    </row>
    <row r="39" spans="2:57" ht="14.25" hidden="1" customHeight="1" x14ac:dyDescent="0.25"/>
    <row r="40" spans="2:57" ht="17.100000000000001" customHeight="1" x14ac:dyDescent="0.25">
      <c r="D40" s="8" t="s">
        <v>37</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row>
    <row r="41" spans="2:57" ht="4.3499999999999996" customHeight="1" x14ac:dyDescent="0.25"/>
    <row r="42" spans="2:57" x14ac:dyDescent="0.25">
      <c r="B42" s="16" t="s">
        <v>38</v>
      </c>
      <c r="C42" s="9"/>
      <c r="D42" s="9"/>
      <c r="E42" s="9"/>
      <c r="F42" s="9"/>
      <c r="G42" s="9"/>
      <c r="H42" s="9"/>
      <c r="I42" s="9"/>
      <c r="J42" s="9"/>
      <c r="K42" s="9"/>
      <c r="L42" s="9"/>
      <c r="M42" s="9"/>
      <c r="N42" s="9"/>
      <c r="O42" s="9"/>
      <c r="P42" s="9"/>
      <c r="Q42" s="9"/>
      <c r="R42" s="9"/>
      <c r="S42" s="9"/>
      <c r="T42" s="9"/>
      <c r="U42" s="9"/>
      <c r="V42" s="9"/>
      <c r="W42" s="9"/>
      <c r="X42" s="9"/>
      <c r="Y42" s="9"/>
      <c r="Z42" s="9"/>
      <c r="AA42" s="16" t="s">
        <v>57</v>
      </c>
      <c r="AB42" s="9"/>
      <c r="AC42" s="9"/>
      <c r="AD42" s="9"/>
      <c r="AE42" s="9"/>
      <c r="AF42" s="9"/>
      <c r="AG42" s="9"/>
      <c r="AH42" s="9"/>
      <c r="AI42" s="9"/>
      <c r="AJ42" s="9"/>
      <c r="AK42" s="9"/>
      <c r="AL42" s="9"/>
      <c r="AM42" s="9"/>
      <c r="AN42" s="9"/>
      <c r="AO42" s="9"/>
      <c r="AP42" s="9"/>
      <c r="AQ42" s="9"/>
      <c r="AR42" s="9"/>
      <c r="AS42" s="9"/>
      <c r="AT42" s="9"/>
      <c r="AU42" s="9"/>
      <c r="AV42" s="9"/>
      <c r="AW42" s="9"/>
      <c r="AX42" s="9"/>
    </row>
    <row r="43" spans="2:57" ht="23.85" customHeight="1" x14ac:dyDescent="0.25">
      <c r="B43" s="13" t="s">
        <v>39</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2:57" ht="54.75" customHeight="1" x14ac:dyDescent="0.25">
      <c r="B44" s="11" t="s">
        <v>58</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2:57" ht="20.100000000000001" customHeight="1" x14ac:dyDescent="0.25">
      <c r="B45" s="13" t="s">
        <v>40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2:57" ht="202.5" customHeight="1" x14ac:dyDescent="0.25">
      <c r="B46" s="11" t="s">
        <v>62</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2:57" ht="24.2" customHeight="1" x14ac:dyDescent="0.25">
      <c r="B47" s="13" t="s">
        <v>41</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2:57" ht="138.75" customHeight="1" x14ac:dyDescent="0.25">
      <c r="B48" s="14" t="s">
        <v>60</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3:51" ht="6" customHeight="1" x14ac:dyDescent="0.25"/>
    <row r="50" spans="3:51" ht="18" customHeight="1" x14ac:dyDescent="0.25">
      <c r="C50" s="8" t="s">
        <v>42</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row>
    <row r="51" spans="3:51" ht="159" customHeight="1" x14ac:dyDescent="0.25">
      <c r="O51" s="14" t="s">
        <v>61</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3:51" ht="16.5" x14ac:dyDescent="0.25">
      <c r="E52" s="10" t="s">
        <v>16</v>
      </c>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sheetData>
  <mergeCells count="75">
    <mergeCell ref="O10:AY10"/>
    <mergeCell ref="N26:AQ26"/>
    <mergeCell ref="B5:S5"/>
    <mergeCell ref="T5:AX5"/>
    <mergeCell ref="H7:AS7"/>
    <mergeCell ref="J9:AV9"/>
    <mergeCell ref="G11:AU11"/>
    <mergeCell ref="I14:AR14"/>
    <mergeCell ref="O15:R15"/>
    <mergeCell ref="V15:AR15"/>
    <mergeCell ref="G12:AT12"/>
    <mergeCell ref="M16:Q16"/>
    <mergeCell ref="U16:AR16"/>
    <mergeCell ref="L17:AP17"/>
    <mergeCell ref="J18:AP18"/>
    <mergeCell ref="A1:AM1"/>
    <mergeCell ref="B3:S3"/>
    <mergeCell ref="T3:AX3"/>
    <mergeCell ref="B4:S4"/>
    <mergeCell ref="T4:AX4"/>
    <mergeCell ref="E20:AP20"/>
    <mergeCell ref="N22:Y22"/>
    <mergeCell ref="AB22:AP22"/>
    <mergeCell ref="L23:AM23"/>
    <mergeCell ref="L24:AM24"/>
    <mergeCell ref="N25:AP25"/>
    <mergeCell ref="N27:AQ27"/>
    <mergeCell ref="N28:AQ28"/>
    <mergeCell ref="D29:AO29"/>
    <mergeCell ref="K31:AQ31"/>
    <mergeCell ref="K32:X32"/>
    <mergeCell ref="Y32:AE32"/>
    <mergeCell ref="AF32:AI32"/>
    <mergeCell ref="AJ32:AQ32"/>
    <mergeCell ref="K33:X33"/>
    <mergeCell ref="Y33:AE33"/>
    <mergeCell ref="AF33:AI33"/>
    <mergeCell ref="AJ33:AQ33"/>
    <mergeCell ref="AC37:AD37"/>
    <mergeCell ref="AE37:AF37"/>
    <mergeCell ref="D35:AQ35"/>
    <mergeCell ref="D36:O36"/>
    <mergeCell ref="P36:V36"/>
    <mergeCell ref="W36:AB36"/>
    <mergeCell ref="AC36:AF36"/>
    <mergeCell ref="AG36:AJ36"/>
    <mergeCell ref="AK36:AQ36"/>
    <mergeCell ref="AG37:AH37"/>
    <mergeCell ref="AI37:AJ37"/>
    <mergeCell ref="AK37:AL37"/>
    <mergeCell ref="AM37:AQ37"/>
    <mergeCell ref="D37:O37"/>
    <mergeCell ref="P37:V37"/>
    <mergeCell ref="X37:AB37"/>
    <mergeCell ref="D38:O38"/>
    <mergeCell ref="P38:V38"/>
    <mergeCell ref="X38:AB38"/>
    <mergeCell ref="D40:AQ40"/>
    <mergeCell ref="AG38:AH38"/>
    <mergeCell ref="AI38:AJ38"/>
    <mergeCell ref="AK38:AL38"/>
    <mergeCell ref="AM38:AQ38"/>
    <mergeCell ref="AC38:AD38"/>
    <mergeCell ref="AE38:AF38"/>
    <mergeCell ref="B42:Z42"/>
    <mergeCell ref="AA42:AX42"/>
    <mergeCell ref="B43:AX43"/>
    <mergeCell ref="B44:AX44"/>
    <mergeCell ref="B45:AX45"/>
    <mergeCell ref="C50:AT50"/>
    <mergeCell ref="E52:AW52"/>
    <mergeCell ref="B46:AX46"/>
    <mergeCell ref="B47:AX47"/>
    <mergeCell ref="B48:AX48"/>
    <mergeCell ref="O51:AY51"/>
  </mergeCells>
  <pageMargins left="0.5" right="0" top="0.19685" bottom="0.790599606299213" header="0.19685" footer="0.1968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Ru Antonio Francisco Jorge Quiterio</cp:lastModifiedBy>
  <dcterms:created xsi:type="dcterms:W3CDTF">2020-01-17T15:33:04Z</dcterms:created>
  <dcterms:modified xsi:type="dcterms:W3CDTF">2022-01-27T13:42:39Z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