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oragesrv\Archivos\Dirección de Planificación\10. Gerencia de Planificación\6. SMMGP\f. Gestión Presupuestaria\2021\Informe de Evaluación-Física\"/>
    </mc:Choice>
  </mc:AlternateContent>
  <bookViews>
    <workbookView xWindow="0" yWindow="0" windowWidth="23010" windowHeight="8745"/>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5" i="1" l="1"/>
  <c r="I29" i="1" l="1"/>
</calcChain>
</file>

<file path=xl/sharedStrings.xml><?xml version="1.0" encoding="utf-8"?>
<sst xmlns="http://schemas.openxmlformats.org/spreadsheetml/2006/main" count="71" uniqueCount="71">
  <si>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</si>
  <si>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</si>
  <si>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</si>
  <si>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</si>
  <si>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</si>
  <si>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</si>
  <si>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</si>
  <si>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</si>
  <si>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</si>
  <si>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</si>
  <si>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</si>
  <si>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</si>
  <si>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</si>
  <si>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</si>
  <si>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</si>
  <si>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</si>
  <si>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</si>
  <si>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</si>
  <si>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</si>
  <si>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</si>
  <si>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</si>
  <si>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</si>
  <si>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</si>
  <si>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</si>
  <si>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</si>
  <si>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</si>
  <si>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</si>
  <si>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</si>
  <si>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</si>
  <si>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</si>
  <si>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</si>
  <si>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</si>
  <si>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</si>
  <si>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</si>
  <si>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</si>
  <si>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</si>
  <si>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</si>
  <si>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</si>
  <si>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</si>
  <si>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</si>
  <si>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</si>
  <si>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</si>
  <si>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</si>
  <si>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</si>
  <si>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</si>
  <si>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</si>
  <si>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</si>
  <si>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</si>
  <si>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</si>
  <si>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5206 - Superintendencia de Salud y Riesgo Laboral.</t>
  </si>
  <si>
    <t>01- Superintendencia de Salud y Riesgo Laboral.</t>
  </si>
  <si>
    <t>0001- Superintendencia de Salud y Riesgo Laboral.</t>
  </si>
  <si>
    <t>Garantizar a la población la protección del aseguramiento en salud y riesgos laborales en condiciones de calidad, equidad y sostenibilidad, actuando en representación del Estado Dominicano en la regulación, supervisión, conciliación y arbitraje, así como en la formulación de propuestas técnicas.</t>
  </si>
  <si>
    <t>Ser una Institución líder en la garantía del derecho de la población a la protección en salud y riesgos laborales, en el Sistema Dominicano de Seguridad Social.</t>
  </si>
  <si>
    <t xml:space="preserve"> 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</si>
  <si>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</si>
  <si>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</si>
  <si>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2.2.3</t>
  </si>
  <si>
    <t>11-Supervisión y Regulación de los Servicios de Salud y Riesgos Laborales</t>
  </si>
  <si>
    <t>Este programa tiene la responsabilidad de proteger los intereses de los afiliados al Seguro Familiar de Salud y al Seguro de Riesgos Laborales, así como  vigilar la solvencia financiera de las Administradoras de Riesgos de Salud y las Administradoras de Riesgos Laborales.</t>
  </si>
  <si>
    <t>Ciudadanos dominicanos y extranjeros que residan legalmente en el país</t>
  </si>
  <si>
    <t>Incrementar el número de afiliados al Seguro Familiar de Salud de 46.2% en el 2011, a 97% en el 2021.</t>
  </si>
  <si>
    <t>6345-Ciudadanos con Protección en  los Servicios de Salud y Riesgos Laborales</t>
  </si>
  <si>
    <t>(Número de ciudadanos afiliados al Seguro Familiar de Salud/ Total de ciudadanos)*100</t>
  </si>
  <si>
    <t xml:space="preserve">6345-Ciudadanos afiliados al Seguro Familiar de Salud </t>
  </si>
  <si>
    <t>Este producto prevé la protección  en el aseguramiento de salud de la población dominicana y residentes legales que se encuentran afiliados al Seguro Familiar de Salud (SFS), utilizando todos los mecanismos establecidos por la ley.</t>
  </si>
  <si>
    <t>I -Información Institucional</t>
  </si>
  <si>
    <t>Informe de Evaluación Trimestral (Octubre-Diciembre) de las Metas Físicas-Financieras 2021</t>
  </si>
  <si>
    <r>
      <t>Para el trimestre (octubre-diciembre) se estimó afiliar un 97% de los ciudadanos al seguro familiar de salud, siendo cumplido en un 96.23%. Como dato a destacar,   en el mes de diciembre 2020 habían 8,109,903 afiliados, mientras que a diciembre de 2021 se registró una cifra de  10,130,724 (distribuido de la siguiente forma: 4,285,359 régimen contributivo; y 5,747,449 régimen subsidiado), concluyendo el trimestre con una meta física de 96.00% de la población nacional protegida en el Sistema Dominicano de Seguridad Social (SDSS), con una desviación de 1.00% con respecto al resultado esperado de un 97%  propuesto para el trimestre correspondiente del período 2021-2024. 
Para el cumplimiento de este producto en el trimestre (octubre-diciembre 2021), fue ejecutado un monto de</t>
    </r>
    <r>
      <rPr>
        <i/>
        <sz val="11"/>
        <rFont val="Calibri"/>
        <family val="2"/>
        <scheme val="minor"/>
      </rPr>
      <t xml:space="preserve"> RD$151,441,189.96</t>
    </r>
    <r>
      <rPr>
        <i/>
        <sz val="11"/>
        <color theme="1"/>
        <rFont val="Calibri"/>
        <family val="2"/>
        <scheme val="minor"/>
      </rPr>
      <t xml:space="preserve"> lo cual representó un 22.</t>
    </r>
    <r>
      <rPr>
        <i/>
        <sz val="11"/>
        <rFont val="Calibri"/>
        <family val="2"/>
        <scheme val="minor"/>
      </rPr>
      <t>58%</t>
    </r>
    <r>
      <rPr>
        <i/>
        <sz val="11"/>
        <color rgb="FFFF0000"/>
        <rFont val="Calibri"/>
        <family val="2"/>
        <scheme val="minor"/>
      </rPr>
      <t xml:space="preserve"> </t>
    </r>
    <r>
      <rPr>
        <i/>
        <sz val="11"/>
        <color theme="1"/>
        <rFont val="Calibri"/>
        <family val="2"/>
        <scheme val="minor"/>
      </rPr>
      <t>del presupuesto financiero dispuesto para su ejecución.</t>
    </r>
  </si>
  <si>
    <t>El desvío de 1.00% se debió a dos factores importantes; 
1. Limitación para la afiliación de la población con bajos niveles de pobreza al Régimen Subsidiado, debido a que en este régimen se encuentran afiliados ciudadanos que aplican para otro régimen según su capacidad adquisitiva.
2. Parte de la población no está cedulada y desconoce los derechos y beneficios de la afiliación al SDSS.</t>
  </si>
  <si>
    <t>Con el fin de dar cumplimiento la Meta Presidencial: afiliación del 100% de la población al Seguro Familiar de Salud, la SISALRIL llevará a cabo las siguientes iniciativas:
1.  Diseñar Estrategias para Afiliación Universal al Seguro Familiar de Salud para el año 2022.
2. Elaborar un Plan de trabajo para el cumplimiento de la meta para el año 2022.
3.  Dar seguimiento a las propuestas elaboradas sobre inclusión de Pensionados en el Régimen Contributivo y modificación de la Ley 87-01 para la afiliación de trabajadores independientes con capacidad contributiva hasta su implementación.
3. Actualización de las Regulaciones SISALRIL sobre Monitoreo y gestión de las afiliaciones y traspasos de afiliados para el año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</si>
</sst>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d/mm/yyyy;@"/>
    <numFmt numFmtId="165" formatCode="[$-10409]#,##0;\-#,##0"/>
    <numFmt numFmtId="166" formatCode="[$-10409]#,##0.00;\-#,##0.00"/>
    <numFmt numFmtId="167" formatCode="[$-10409]0.00%"/>
    <numFmt numFmtId="168"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0"/>
      <color theme="1"/>
      <name val="Calibri"/>
      <family val="2"/>
      <scheme val="minor"/>
    </font>
    <font>
      <i/>
      <sz val="11"/>
      <color theme="1"/>
      <name val="Calibri"/>
      <family val="2"/>
      <scheme val="minor"/>
    </font>
    <font>
      <sz val="8"/>
      <name val="Calibri"/>
      <family val="2"/>
      <scheme val="minor"/>
    </font>
    <font>
      <i/>
      <sz val="11"/>
      <color rgb="FFFF0000"/>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0"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7" fillId="0" borderId="28" xfId="2" applyFont="1" applyBorder="1" applyAlignment="1" applyProtection="1">
      <alignment horizontal="center" vertical="center" wrapText="1" readingOrder="1"/>
      <protection locked="0"/>
    </xf>
    <xf numFmtId="168" fontId="17" fillId="0" borderId="28" xfId="2"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readingOrder="1"/>
      <protection locked="0"/>
    </xf>
    <xf numFmtId="9" fontId="17" fillId="7" borderId="28" xfId="2" applyNumberFormat="1" applyFont="1" applyFill="1" applyBorder="1" applyAlignment="1" applyProtection="1">
      <alignment horizontal="center" vertical="center" wrapText="1" readingOrder="1"/>
      <protection locked="0"/>
    </xf>
    <xf numFmtId="10" fontId="17" fillId="0" borderId="28" xfId="2" applyNumberFormat="1" applyFont="1" applyBorder="1" applyAlignment="1" applyProtection="1">
      <alignment horizontal="center" vertical="center"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1" fillId="6" borderId="28" xfId="0" applyFont="1" applyFill="1" applyBorder="1" applyAlignment="1">
      <alignment vertical="top"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20" fillId="9" borderId="0" xfId="0" applyFont="1" applyFill="1" applyAlignment="1" applyProtection="1">
      <alignment horizontal="left" vertical="center" wrapText="1"/>
      <protection locked="0"/>
    </xf>
    <xf numFmtId="0" fontId="20"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8" formatCode="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dataCellStyle="Porcentaje"/>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topLeftCell="A25" zoomScale="90" zoomScaleNormal="90" workbookViewId="0">
      <selection activeCell="A38" sqref="A38:J38"/>
    </sheetView>
  </sheetViews>
  <sheetFormatPr baseColWidth="10" defaultRowHeight="15" x14ac:dyDescent="0.25"/>
  <cols>
    <col min="1" max="1" width="23" style="6" customWidth="1"/>
    <col min="2" max="8" width="12.7109375" style="6" customWidth="1"/>
    <col min="9" max="9" width="15.140625" style="6" customWidth="1"/>
    <col min="10" max="10" width="12.7109375" style="6" customWidth="1"/>
    <col min="11" max="11" width="11.42578125" style="6"/>
  </cols>
  <sheetData>
    <row r="1" spans="1:11" ht="21.75" thickBot="1" x14ac:dyDescent="0.3">
      <c r="A1" s="19"/>
      <c r="B1" s="42" t="s">
        <v>67</v>
      </c>
      <c r="C1" s="43"/>
      <c r="D1" s="43"/>
      <c r="E1" s="43"/>
      <c r="F1" s="43"/>
      <c r="G1" s="43"/>
      <c r="H1" s="43"/>
      <c r="I1" s="43"/>
      <c r="J1" s="44"/>
      <c r="K1" s="1"/>
    </row>
    <row r="2" spans="1:11" ht="21.75" thickBot="1" x14ac:dyDescent="0.3">
      <c r="A2" s="20"/>
      <c r="B2" s="45" t="s">
        <v>0</v>
      </c>
      <c r="C2" s="46"/>
      <c r="D2" s="45" t="s">
        <v>1</v>
      </c>
      <c r="E2" s="47"/>
      <c r="F2" s="47"/>
      <c r="G2" s="46"/>
      <c r="H2" s="48"/>
      <c r="I2" s="2" t="s">
        <v>2</v>
      </c>
      <c r="J2" s="3" t="s">
        <v>3</v>
      </c>
      <c r="K2" s="1"/>
    </row>
    <row r="3" spans="1:11" ht="21.75" thickBot="1" x14ac:dyDescent="0.3">
      <c r="A3" s="21"/>
      <c r="B3" s="49" t="s">
        <v>4</v>
      </c>
      <c r="C3" s="50"/>
      <c r="D3" s="49"/>
      <c r="E3" s="50"/>
      <c r="F3" s="50"/>
      <c r="G3" s="50"/>
      <c r="H3" s="51"/>
      <c r="I3" s="25"/>
      <c r="J3" s="26"/>
      <c r="K3" s="1"/>
    </row>
    <row r="4" spans="1:11" x14ac:dyDescent="0.25">
      <c r="A4" s="52"/>
      <c r="B4" s="53"/>
      <c r="C4" s="53"/>
      <c r="D4" s="54"/>
      <c r="E4" s="54"/>
      <c r="F4" s="54"/>
      <c r="G4" s="54"/>
      <c r="H4" s="54"/>
      <c r="I4" s="53"/>
      <c r="J4" s="55"/>
      <c r="K4" s="1"/>
    </row>
    <row r="5" spans="1:11" ht="3" customHeight="1" x14ac:dyDescent="0.25">
      <c r="A5" s="33"/>
      <c r="B5" s="34"/>
      <c r="C5" s="34"/>
      <c r="D5" s="34"/>
      <c r="E5" s="34"/>
      <c r="F5" s="34"/>
      <c r="G5" s="34"/>
      <c r="H5" s="34"/>
      <c r="I5" s="34"/>
      <c r="J5" s="35"/>
      <c r="K5" s="1"/>
    </row>
    <row r="6" spans="1:11" ht="15.75" x14ac:dyDescent="0.25">
      <c r="A6" s="36" t="s">
        <v>66</v>
      </c>
      <c r="B6" s="37"/>
      <c r="C6" s="37"/>
      <c r="D6" s="37"/>
      <c r="E6" s="37"/>
      <c r="F6" s="37"/>
      <c r="G6" s="37"/>
      <c r="H6" s="37"/>
      <c r="I6" s="37"/>
      <c r="J6" s="38"/>
      <c r="K6" s="1"/>
    </row>
    <row r="7" spans="1:11" ht="15.75" x14ac:dyDescent="0.25">
      <c r="A7" s="39" t="s">
        <v>5</v>
      </c>
      <c r="B7" s="40"/>
      <c r="C7" s="40"/>
      <c r="D7" s="40"/>
      <c r="E7" s="40"/>
      <c r="F7" s="40"/>
      <c r="G7" s="40"/>
      <c r="H7" s="40"/>
      <c r="I7" s="40"/>
      <c r="J7" s="41"/>
      <c r="K7" s="1"/>
    </row>
    <row r="8" spans="1:11" x14ac:dyDescent="0.25">
      <c r="A8" s="4" t="s">
        <v>6</v>
      </c>
      <c r="B8" s="56" t="s">
        <v>49</v>
      </c>
      <c r="C8" s="57"/>
      <c r="D8" s="57"/>
      <c r="E8" s="57"/>
      <c r="F8" s="57"/>
      <c r="G8" s="57"/>
      <c r="H8" s="57"/>
      <c r="I8" s="57"/>
      <c r="J8" s="58"/>
      <c r="K8" s="1"/>
    </row>
    <row r="9" spans="1:11" ht="15" customHeight="1" x14ac:dyDescent="0.25">
      <c r="A9" s="22" t="s">
        <v>35</v>
      </c>
      <c r="B9" s="56" t="s">
        <v>50</v>
      </c>
      <c r="C9" s="57"/>
      <c r="D9" s="57"/>
      <c r="E9" s="57"/>
      <c r="F9" s="57"/>
      <c r="G9" s="57"/>
      <c r="H9" s="57"/>
      <c r="I9" s="57"/>
      <c r="J9" s="58"/>
      <c r="K9" s="1"/>
    </row>
    <row r="10" spans="1:11" x14ac:dyDescent="0.25">
      <c r="A10" s="22" t="s">
        <v>36</v>
      </c>
      <c r="B10" s="56" t="s">
        <v>51</v>
      </c>
      <c r="C10" s="57"/>
      <c r="D10" s="57"/>
      <c r="E10" s="57"/>
      <c r="F10" s="57"/>
      <c r="G10" s="57"/>
      <c r="H10" s="57"/>
      <c r="I10" s="57"/>
      <c r="J10" s="58"/>
      <c r="K10" s="1"/>
    </row>
    <row r="11" spans="1:11" ht="60.75" customHeight="1" x14ac:dyDescent="0.25">
      <c r="A11" s="4" t="s">
        <v>7</v>
      </c>
      <c r="B11" s="59" t="s">
        <v>52</v>
      </c>
      <c r="C11" s="59"/>
      <c r="D11" s="59"/>
      <c r="E11" s="59"/>
      <c r="F11" s="59"/>
      <c r="G11" s="59"/>
      <c r="H11" s="59"/>
      <c r="I11" s="59"/>
      <c r="J11" s="60"/>
    </row>
    <row r="12" spans="1:11" ht="40.5" customHeight="1" x14ac:dyDescent="0.25">
      <c r="A12" s="4" t="s">
        <v>8</v>
      </c>
      <c r="B12" s="59" t="s">
        <v>53</v>
      </c>
      <c r="C12" s="59"/>
      <c r="D12" s="59"/>
      <c r="E12" s="59"/>
      <c r="F12" s="59"/>
      <c r="G12" s="59"/>
      <c r="H12" s="59"/>
      <c r="I12" s="59"/>
      <c r="J12" s="60"/>
    </row>
    <row r="13" spans="1:11" ht="15.75" x14ac:dyDescent="0.25">
      <c r="A13" s="36" t="s">
        <v>9</v>
      </c>
      <c r="B13" s="37"/>
      <c r="C13" s="37"/>
      <c r="D13" s="37"/>
      <c r="E13" s="37"/>
      <c r="F13" s="37"/>
      <c r="G13" s="37"/>
      <c r="H13" s="37"/>
      <c r="I13" s="37"/>
      <c r="J13" s="38"/>
    </row>
    <row r="14" spans="1:11" ht="27.75" customHeight="1" x14ac:dyDescent="0.25">
      <c r="A14" s="4" t="s">
        <v>10</v>
      </c>
      <c r="B14" s="23">
        <v>2</v>
      </c>
      <c r="C14" s="32" t="s">
        <v>54</v>
      </c>
      <c r="D14" s="32"/>
      <c r="E14" s="32"/>
      <c r="F14" s="32"/>
      <c r="G14" s="32"/>
      <c r="H14" s="32"/>
      <c r="I14" s="32"/>
      <c r="J14" s="32"/>
    </row>
    <row r="15" spans="1:11" ht="26.25" customHeight="1" x14ac:dyDescent="0.25">
      <c r="A15" s="4" t="s">
        <v>11</v>
      </c>
      <c r="B15" s="7">
        <v>2.2000000000000002</v>
      </c>
      <c r="C15" s="32" t="s">
        <v>55</v>
      </c>
      <c r="D15" s="32"/>
      <c r="E15" s="32"/>
      <c r="F15" s="32"/>
      <c r="G15" s="32"/>
      <c r="H15" s="32"/>
      <c r="I15" s="32"/>
      <c r="J15" s="32"/>
    </row>
    <row r="16" spans="1:11" ht="34.5" customHeight="1" x14ac:dyDescent="0.25">
      <c r="A16" s="4" t="s">
        <v>12</v>
      </c>
      <c r="B16" s="8" t="s">
        <v>57</v>
      </c>
      <c r="C16" s="61" t="s">
        <v>56</v>
      </c>
      <c r="D16" s="61"/>
      <c r="E16" s="61"/>
      <c r="F16" s="61"/>
      <c r="G16" s="61"/>
      <c r="H16" s="61"/>
      <c r="I16" s="61"/>
      <c r="J16" s="61"/>
    </row>
    <row r="17" spans="1:11" ht="15.75" x14ac:dyDescent="0.25">
      <c r="A17" s="36" t="s">
        <v>13</v>
      </c>
      <c r="B17" s="37"/>
      <c r="C17" s="37"/>
      <c r="D17" s="37"/>
      <c r="E17" s="37"/>
      <c r="F17" s="37"/>
      <c r="G17" s="37"/>
      <c r="H17" s="37"/>
      <c r="I17" s="37"/>
      <c r="J17" s="38"/>
    </row>
    <row r="18" spans="1:11" ht="29.25" customHeight="1" x14ac:dyDescent="0.25">
      <c r="A18" s="4" t="s">
        <v>14</v>
      </c>
      <c r="B18" s="59" t="s">
        <v>58</v>
      </c>
      <c r="C18" s="59"/>
      <c r="D18" s="59"/>
      <c r="E18" s="59"/>
      <c r="F18" s="59"/>
      <c r="G18" s="59"/>
      <c r="H18" s="59"/>
      <c r="I18" s="59"/>
      <c r="J18" s="60"/>
    </row>
    <row r="19" spans="1:11" ht="59.25" customHeight="1" x14ac:dyDescent="0.25">
      <c r="A19" s="9" t="s">
        <v>15</v>
      </c>
      <c r="B19" s="59" t="s">
        <v>59</v>
      </c>
      <c r="C19" s="59"/>
      <c r="D19" s="59"/>
      <c r="E19" s="59"/>
      <c r="F19" s="59"/>
      <c r="G19" s="59"/>
      <c r="H19" s="59"/>
      <c r="I19" s="59"/>
      <c r="J19" s="60"/>
    </row>
    <row r="20" spans="1:11" ht="34.5" customHeight="1" x14ac:dyDescent="0.25">
      <c r="A20" s="9" t="s">
        <v>16</v>
      </c>
      <c r="B20" s="59" t="s">
        <v>60</v>
      </c>
      <c r="C20" s="59"/>
      <c r="D20" s="59"/>
      <c r="E20" s="59"/>
      <c r="F20" s="59"/>
      <c r="G20" s="59"/>
      <c r="H20" s="59"/>
      <c r="I20" s="59"/>
      <c r="J20" s="60"/>
    </row>
    <row r="21" spans="1:11" ht="35.25" customHeight="1" x14ac:dyDescent="0.25">
      <c r="A21" s="9" t="s">
        <v>37</v>
      </c>
      <c r="B21" s="59" t="s">
        <v>61</v>
      </c>
      <c r="C21" s="59"/>
      <c r="D21" s="59"/>
      <c r="E21" s="59"/>
      <c r="F21" s="59"/>
      <c r="G21" s="59"/>
      <c r="H21" s="59"/>
      <c r="I21" s="59"/>
      <c r="J21" s="60"/>
      <c r="K21" s="1"/>
    </row>
    <row r="22" spans="1:11" ht="15.75" x14ac:dyDescent="0.25">
      <c r="A22" s="36" t="s">
        <v>17</v>
      </c>
      <c r="B22" s="37"/>
      <c r="C22" s="37"/>
      <c r="D22" s="37"/>
      <c r="E22" s="37"/>
      <c r="F22" s="37"/>
      <c r="G22" s="37"/>
      <c r="H22" s="37"/>
      <c r="I22" s="37"/>
      <c r="J22" s="38"/>
    </row>
    <row r="23" spans="1:11" ht="15.75" x14ac:dyDescent="0.25">
      <c r="A23" s="39" t="s">
        <v>18</v>
      </c>
      <c r="B23" s="40"/>
      <c r="C23" s="40"/>
      <c r="D23" s="40"/>
      <c r="E23" s="40"/>
      <c r="F23" s="40"/>
      <c r="G23" s="40"/>
      <c r="H23" s="40"/>
      <c r="I23" s="40"/>
      <c r="J23" s="41"/>
      <c r="K23" s="1"/>
    </row>
    <row r="24" spans="1:11" ht="15" customHeight="1" x14ac:dyDescent="0.25">
      <c r="A24" s="62" t="s">
        <v>19</v>
      </c>
      <c r="B24" s="63"/>
      <c r="C24" s="64" t="s">
        <v>20</v>
      </c>
      <c r="D24" s="66"/>
      <c r="E24" s="66"/>
      <c r="F24" s="66" t="s">
        <v>21</v>
      </c>
      <c r="G24" s="66"/>
      <c r="H24" s="63"/>
      <c r="I24" s="64" t="s">
        <v>22</v>
      </c>
      <c r="J24" s="65"/>
    </row>
    <row r="25" spans="1:11" x14ac:dyDescent="0.25">
      <c r="A25" s="81">
        <v>670766000</v>
      </c>
      <c r="B25" s="82"/>
      <c r="C25" s="69">
        <v>670766000</v>
      </c>
      <c r="D25" s="70"/>
      <c r="E25" s="71"/>
      <c r="F25" s="69">
        <v>658512285.96000004</v>
      </c>
      <c r="G25" s="70"/>
      <c r="H25" s="71"/>
      <c r="I25" s="83">
        <f>F25/C25</f>
        <v>0.9817317603456347</v>
      </c>
      <c r="J25" s="84"/>
    </row>
    <row r="26" spans="1:11" ht="15.75" x14ac:dyDescent="0.25">
      <c r="A26" s="39" t="s">
        <v>23</v>
      </c>
      <c r="B26" s="40"/>
      <c r="C26" s="40"/>
      <c r="D26" s="40"/>
      <c r="E26" s="40"/>
      <c r="F26" s="40"/>
      <c r="G26" s="40"/>
      <c r="H26" s="40"/>
      <c r="I26" s="40"/>
      <c r="J26" s="41"/>
      <c r="K26" s="1"/>
    </row>
    <row r="27" spans="1:11" x14ac:dyDescent="0.25">
      <c r="A27" s="5"/>
      <c r="B27"/>
      <c r="C27" s="67" t="s">
        <v>48</v>
      </c>
      <c r="D27" s="72"/>
      <c r="E27" s="67" t="s">
        <v>46</v>
      </c>
      <c r="F27" s="72"/>
      <c r="G27" s="67" t="s">
        <v>47</v>
      </c>
      <c r="H27" s="67"/>
      <c r="I27" s="67" t="s">
        <v>24</v>
      </c>
      <c r="J27" s="68"/>
    </row>
    <row r="28" spans="1:11" ht="38.25" x14ac:dyDescent="0.25">
      <c r="A28" s="10" t="s">
        <v>25</v>
      </c>
      <c r="B28" s="11" t="s">
        <v>26</v>
      </c>
      <c r="C28" s="11" t="s">
        <v>38</v>
      </c>
      <c r="D28" s="11" t="s">
        <v>39</v>
      </c>
      <c r="E28" s="11" t="s">
        <v>40</v>
      </c>
      <c r="F28" s="11" t="s">
        <v>41</v>
      </c>
      <c r="G28" s="11" t="s">
        <v>42</v>
      </c>
      <c r="H28" s="11" t="s">
        <v>43</v>
      </c>
      <c r="I28" s="11" t="s">
        <v>44</v>
      </c>
      <c r="J28" s="12" t="s">
        <v>45</v>
      </c>
    </row>
    <row r="29" spans="1:11" ht="108" x14ac:dyDescent="0.25">
      <c r="A29" s="13" t="s">
        <v>62</v>
      </c>
      <c r="B29" s="14" t="s">
        <v>63</v>
      </c>
      <c r="C29" s="27">
        <v>0.97</v>
      </c>
      <c r="D29" s="29">
        <v>670766000</v>
      </c>
      <c r="E29" s="28">
        <v>0.97</v>
      </c>
      <c r="F29" s="16">
        <v>181018737.23479101</v>
      </c>
      <c r="G29" s="31">
        <v>0.96</v>
      </c>
      <c r="H29" s="15">
        <v>151441189.96000001</v>
      </c>
      <c r="I29" s="30">
        <f>IF(G29&gt;0,G29/C29,0)</f>
        <v>0.98969072164948457</v>
      </c>
      <c r="J29" s="17">
        <f>IF(H29&gt;0,H29/D29,0)</f>
        <v>0.22577350366595803</v>
      </c>
    </row>
    <row r="30" spans="1:11" ht="15.75" x14ac:dyDescent="0.25">
      <c r="A30" s="36" t="s">
        <v>27</v>
      </c>
      <c r="B30" s="37"/>
      <c r="C30" s="37"/>
      <c r="D30" s="37"/>
      <c r="E30" s="37"/>
      <c r="F30" s="37"/>
      <c r="G30" s="37"/>
      <c r="H30" s="37"/>
      <c r="I30" s="37"/>
      <c r="J30" s="38"/>
    </row>
    <row r="31" spans="1:11" ht="15.75" x14ac:dyDescent="0.25">
      <c r="A31" s="39" t="s">
        <v>28</v>
      </c>
      <c r="B31" s="40"/>
      <c r="C31" s="40"/>
      <c r="D31" s="40"/>
      <c r="E31" s="40"/>
      <c r="F31" s="40"/>
      <c r="G31" s="40"/>
      <c r="H31" s="40"/>
      <c r="I31" s="40"/>
      <c r="J31" s="41"/>
      <c r="K31" s="1"/>
    </row>
    <row r="32" spans="1:11" x14ac:dyDescent="0.25">
      <c r="A32" s="18" t="s">
        <v>29</v>
      </c>
      <c r="B32" s="59" t="s">
        <v>64</v>
      </c>
      <c r="C32" s="59"/>
      <c r="D32" s="59"/>
      <c r="E32" s="59"/>
      <c r="F32" s="59"/>
      <c r="G32" s="59"/>
      <c r="H32" s="59"/>
      <c r="I32" s="59"/>
      <c r="J32" s="60"/>
    </row>
    <row r="33" spans="1:11" ht="30" x14ac:dyDescent="0.25">
      <c r="A33" s="18" t="s">
        <v>30</v>
      </c>
      <c r="B33" s="59" t="s">
        <v>65</v>
      </c>
      <c r="C33" s="59"/>
      <c r="D33" s="59"/>
      <c r="E33" s="59"/>
      <c r="F33" s="59"/>
      <c r="G33" s="59"/>
      <c r="H33" s="59"/>
      <c r="I33" s="59"/>
      <c r="J33" s="60"/>
    </row>
    <row r="34" spans="1:11" ht="155.25" customHeight="1" x14ac:dyDescent="0.25">
      <c r="A34" s="18" t="s">
        <v>31</v>
      </c>
      <c r="B34" s="79" t="s">
        <v>68</v>
      </c>
      <c r="C34" s="79"/>
      <c r="D34" s="79"/>
      <c r="E34" s="79"/>
      <c r="F34" s="79"/>
      <c r="G34" s="79"/>
      <c r="H34" s="79"/>
      <c r="I34" s="79"/>
      <c r="J34" s="80"/>
    </row>
    <row r="35" spans="1:11" ht="77.25" customHeight="1" x14ac:dyDescent="0.25">
      <c r="A35" s="18" t="s">
        <v>32</v>
      </c>
      <c r="B35" s="79" t="s">
        <v>69</v>
      </c>
      <c r="C35" s="79"/>
      <c r="D35" s="79"/>
      <c r="E35" s="79"/>
      <c r="F35" s="79"/>
      <c r="G35" s="79"/>
      <c r="H35" s="79"/>
      <c r="I35" s="79"/>
      <c r="J35" s="80"/>
    </row>
    <row r="36" spans="1:11" ht="15.75" x14ac:dyDescent="0.25">
      <c r="A36" s="36" t="s">
        <v>33</v>
      </c>
      <c r="B36" s="37"/>
      <c r="C36" s="37"/>
      <c r="D36" s="37"/>
      <c r="E36" s="37"/>
      <c r="F36" s="37"/>
      <c r="G36" s="37"/>
      <c r="H36" s="37"/>
      <c r="I36" s="37"/>
      <c r="J36" s="38"/>
    </row>
    <row r="37" spans="1:11" ht="15.75" x14ac:dyDescent="0.25">
      <c r="A37" s="73" t="s">
        <v>34</v>
      </c>
      <c r="B37" s="74"/>
      <c r="C37" s="74"/>
      <c r="D37" s="74"/>
      <c r="E37" s="74"/>
      <c r="F37" s="74"/>
      <c r="G37" s="74"/>
      <c r="H37" s="74"/>
      <c r="I37" s="74"/>
      <c r="J37" s="75"/>
      <c r="K37" s="1"/>
    </row>
    <row r="38" spans="1:11" ht="131.25" customHeight="1" x14ac:dyDescent="0.25">
      <c r="A38" s="76" t="s">
        <v>70</v>
      </c>
      <c r="B38" s="77"/>
      <c r="C38" s="77"/>
      <c r="D38" s="77"/>
      <c r="E38" s="77"/>
      <c r="F38" s="77"/>
      <c r="G38" s="77"/>
      <c r="H38" s="77"/>
      <c r="I38" s="77"/>
      <c r="J38" s="78"/>
    </row>
    <row r="39" spans="1:11" ht="27.75" customHeight="1" x14ac:dyDescent="0.25">
      <c r="A39" s="24"/>
      <c r="B39" s="24"/>
      <c r="C39" s="24"/>
      <c r="D39" s="24"/>
      <c r="E39" s="24"/>
      <c r="F39" s="24"/>
      <c r="G39" s="24"/>
      <c r="H39" s="24"/>
      <c r="I39" s="24"/>
      <c r="J39" s="24"/>
    </row>
  </sheetData>
  <mergeCells count="47">
    <mergeCell ref="A36:J36"/>
    <mergeCell ref="A37:J37"/>
    <mergeCell ref="A38:J38"/>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29"/>
    <dataValidation allowBlank="1" showInputMessage="1" showErrorMessage="1" prompt="Meta alcanzada en el trimestre" sqref="G28:G29 F29"/>
    <dataValidation allowBlank="1" showInputMessage="1" showErrorMessage="1" prompt="Monto presupuestado para el producto" sqref="D28:D29 F28 E29"/>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Paola Michell José Muñoz</cp:lastModifiedBy>
  <dcterms:created xsi:type="dcterms:W3CDTF">2021-03-22T15:50:10Z</dcterms:created>
  <dcterms:modified xsi:type="dcterms:W3CDTF">2022-01-25T20:36:35Z</dcterms:modified>
</cp:coreProperties>
</file>