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toragesrv\Archivos\Direccion administrativa y financiera\Gerencia Contablididad y Presupuestos\CONTABILIDAD\01-PROCESO CONTABLE\07-PAGINA WEB\01-WEB 2022\FEBRERO -22\"/>
    </mc:Choice>
  </mc:AlternateContent>
  <bookViews>
    <workbookView xWindow="0" yWindow="0" windowWidth="28800" windowHeight="11145"/>
  </bookViews>
  <sheets>
    <sheet name="P2 Presupuesto Aprobado-Eje (2" sheetId="1" r:id="rId1"/>
  </sheets>
  <definedNames>
    <definedName name="_xlnm.Print_Area" localSheetId="0">'P2 Presupuesto Aprobado-Eje (2'!$C$1:$R$98</definedName>
    <definedName name="_xlnm.Print_Titles" localSheetId="0">'P2 Presupuesto Aprobado-Eje (2'!$1:$9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3" i="1" l="1"/>
  <c r="R55" i="1"/>
  <c r="R54" i="1"/>
  <c r="Q53" i="1"/>
  <c r="P53" i="1"/>
  <c r="P84" i="1" s="1"/>
  <c r="P10" i="1" s="1"/>
  <c r="O53" i="1"/>
  <c r="N53" i="1"/>
  <c r="L53" i="1"/>
  <c r="K53" i="1"/>
  <c r="J53" i="1"/>
  <c r="I53" i="1"/>
  <c r="H53" i="1"/>
  <c r="G53" i="1"/>
  <c r="R53" i="1" s="1"/>
  <c r="E53" i="1"/>
  <c r="D53" i="1"/>
  <c r="R41" i="1"/>
  <c r="R38" i="1"/>
  <c r="Q37" i="1"/>
  <c r="P37" i="1"/>
  <c r="O37" i="1"/>
  <c r="N37" i="1"/>
  <c r="M37" i="1"/>
  <c r="L37" i="1"/>
  <c r="K37" i="1"/>
  <c r="J37" i="1"/>
  <c r="I37" i="1"/>
  <c r="H37" i="1"/>
  <c r="G37" i="1"/>
  <c r="F37" i="1"/>
  <c r="R37" i="1" s="1"/>
  <c r="E37" i="1"/>
  <c r="D37" i="1"/>
  <c r="R36" i="1"/>
  <c r="R34" i="1"/>
  <c r="R32" i="1"/>
  <c r="R31" i="1"/>
  <c r="R30" i="1"/>
  <c r="R29" i="1"/>
  <c r="R28" i="1"/>
  <c r="Q27" i="1"/>
  <c r="P27" i="1"/>
  <c r="O27" i="1"/>
  <c r="O84" i="1" s="1"/>
  <c r="O10" i="1" s="1"/>
  <c r="N27" i="1"/>
  <c r="M27" i="1"/>
  <c r="L27" i="1"/>
  <c r="K27" i="1"/>
  <c r="K84" i="1" s="1"/>
  <c r="K10" i="1" s="1"/>
  <c r="J27" i="1"/>
  <c r="I27" i="1"/>
  <c r="H27" i="1"/>
  <c r="G27" i="1"/>
  <c r="G84" i="1" s="1"/>
  <c r="G10" i="1" s="1"/>
  <c r="F27" i="1"/>
  <c r="E27" i="1"/>
  <c r="D27" i="1"/>
  <c r="R26" i="1"/>
  <c r="R25" i="1"/>
  <c r="R24" i="1"/>
  <c r="R23" i="1"/>
  <c r="R22" i="1"/>
  <c r="R21" i="1"/>
  <c r="R20" i="1"/>
  <c r="R19" i="1"/>
  <c r="R18" i="1"/>
  <c r="Q17" i="1"/>
  <c r="P17" i="1"/>
  <c r="O17" i="1"/>
  <c r="N17" i="1"/>
  <c r="N84" i="1" s="1"/>
  <c r="N10" i="1" s="1"/>
  <c r="M17" i="1"/>
  <c r="L17" i="1"/>
  <c r="K17" i="1"/>
  <c r="J17" i="1"/>
  <c r="J84" i="1" s="1"/>
  <c r="J10" i="1" s="1"/>
  <c r="I17" i="1"/>
  <c r="H17" i="1"/>
  <c r="G17" i="1"/>
  <c r="F17" i="1"/>
  <c r="F84" i="1" s="1"/>
  <c r="F10" i="1" s="1"/>
  <c r="E17" i="1"/>
  <c r="D17" i="1"/>
  <c r="R16" i="1"/>
  <c r="R15" i="1"/>
  <c r="R14" i="1"/>
  <c r="R13" i="1"/>
  <c r="R12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R11" i="1" l="1"/>
  <c r="H84" i="1"/>
  <c r="H10" i="1" s="1"/>
  <c r="L84" i="1"/>
  <c r="L10" i="1" s="1"/>
  <c r="R10" i="1" s="1"/>
  <c r="Q84" i="1"/>
  <c r="Q10" i="1" s="1"/>
  <c r="D84" i="1"/>
  <c r="D10" i="1" s="1"/>
  <c r="I84" i="1"/>
  <c r="I10" i="1" s="1"/>
  <c r="R27" i="1"/>
  <c r="M84" i="1"/>
  <c r="M10" i="1" s="1"/>
  <c r="E84" i="1"/>
  <c r="E10" i="1" s="1"/>
  <c r="R17" i="1"/>
  <c r="R84" i="1" l="1"/>
</calcChain>
</file>

<file path=xl/sharedStrings.xml><?xml version="1.0" encoding="utf-8"?>
<sst xmlns="http://schemas.openxmlformats.org/spreadsheetml/2006/main" count="101" uniqueCount="101">
  <si>
    <t>SUPERINTENDENCIA DE SALUD Y RIESGOS LBORALES</t>
  </si>
  <si>
    <t xml:space="preserve">Ejecución de Gasto y Aplicaciones financieras </t>
  </si>
  <si>
    <t>En RD$</t>
  </si>
  <si>
    <t>DETALLE</t>
  </si>
  <si>
    <t>Presupuesto Aprobado</t>
  </si>
  <si>
    <t>Presupuesto Modificado</t>
  </si>
  <si>
    <t xml:space="preserve">Gasto devengado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</si>
  <si>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</si>
  <si>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</si>
  <si>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</si>
  <si>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</si>
  <si>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</si>
  <si>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</si>
  <si>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</si>
  <si>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</si>
  <si>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</si>
  <si>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</si>
  <si>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</si>
  <si>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</si>
  <si>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Total 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</si>
  <si>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</si>
  <si>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</si>
  <si>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</si>
  <si>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</si>
  <si>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</si>
  <si>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</si>
  <si>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</si>
  <si>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</si>
  <si>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</si>
  <si>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</si>
  <si>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</si>
  <si>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</si>
  <si>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</si>
  <si>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</si>
  <si>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</si>
  <si>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</si>
  <si>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</si>
  <si>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</si>
  <si>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</si>
  <si>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</si>
  <si>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</si>
  <si>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</si>
  <si>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</si>
  <si>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</si>
  <si>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</si>
  <si>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</si>
  <si>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</si>
  <si>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</si>
  <si>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</si>
  <si>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</si>
  <si>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</si>
  <si>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</si>
  <si>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</si>
  <si>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</si>
  <si>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</si>
  <si>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</si>
  <si>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</si>
  <si>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</si>
  <si>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</si>
  <si>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</si>
  <si>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</si>
  <si>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</si>
  <si>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</si>
  <si>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</si>
  <si>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</si>
  <si>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</si>
  <si>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</si>
  <si>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</si>
  <si>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</si>
  <si>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</si>
  <si>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</si>
  <si>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</si>
  <si>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</si>
  <si>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</si>
  <si>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</si>
  <si>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</si>
  <si>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</si>
  <si>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</si>
  <si>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</si>
  <si>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</si>
  <si>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</si>
  <si>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</si>
  <si>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</si>
  <si>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</si>
  <si>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</si>
  <si>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</si>
  <si>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</si>
  <si>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</si>
  <si>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</si>
  <si>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</si>
  <si>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</si>
  <si>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</si>
  <si>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</si>
  <si>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</si>
  <si>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general</t>
  </si>
  <si>
    <t>Lic. Bienvenido Nuñez</t>
  </si>
  <si>
    <t>Lic. Dario Pereyra</t>
  </si>
  <si>
    <t>Director Financiero</t>
  </si>
  <si>
    <t>Contralor</t>
  </si>
  <si>
    <t xml:space="preserve">                                            Dr. Jesús Feris Iglesias</t>
  </si>
  <si>
    <t xml:space="preserve">                                   Superintendente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</si>
</sst>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(* #,##0.00_);_(* \(#,##0.00\);_(* &quot;-&quot;??_);_(@_)"/>
    <numFmt numFmtId="165" formatCode="_-* #,##0.0_-;\-* #,##0.0_-;_-* &quot;-&quot;?_-;_-@_-"/>
    <numFmt numFmtId="166" formatCode="_(* #,##0.0_);_(* \(#,##0.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0">
    <xf numFmtId="0" fontId="0" fillId="0" borderId="0" xfId="0"/>
    <xf numFmtId="0" fontId="2" fillId="0" borderId="1" xfId="0" applyFont="1" applyBorder="1" applyAlignment="1">
      <alignment horizontal="center" vertical="center" wrapText="1" readingOrder="1"/>
    </xf>
    <xf numFmtId="0" fontId="2" fillId="0" borderId="0" xfId="0" applyFont="1" applyBorder="1" applyAlignment="1">
      <alignment horizontal="center" vertical="center" wrapText="1" readingOrder="1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top" wrapText="1" readingOrder="1"/>
    </xf>
    <xf numFmtId="0" fontId="4" fillId="0" borderId="0" xfId="0" applyFont="1" applyBorder="1" applyAlignment="1">
      <alignment horizontal="center" vertical="top" wrapText="1" readingOrder="1"/>
    </xf>
    <xf numFmtId="0" fontId="5" fillId="2" borderId="2" xfId="0" applyFont="1" applyFill="1" applyBorder="1" applyAlignment="1">
      <alignment horizontal="left" vertical="center"/>
    </xf>
    <xf numFmtId="3" fontId="5" fillId="2" borderId="2" xfId="1" applyNumberFormat="1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left" vertical="center"/>
    </xf>
    <xf numFmtId="3" fontId="5" fillId="2" borderId="7" xfId="1" applyNumberFormat="1" applyFont="1" applyFill="1" applyBorder="1" applyAlignment="1">
      <alignment horizontal="center" vertical="center" wrapText="1"/>
    </xf>
    <xf numFmtId="3" fontId="5" fillId="3" borderId="6" xfId="0" applyNumberFormat="1" applyFont="1" applyFill="1" applyBorder="1" applyAlignment="1">
      <alignment horizontal="center"/>
    </xf>
    <xf numFmtId="3" fontId="5" fillId="3" borderId="8" xfId="0" applyNumberFormat="1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6" fillId="0" borderId="9" xfId="0" applyFont="1" applyBorder="1" applyAlignment="1">
      <alignment horizontal="left"/>
    </xf>
    <xf numFmtId="3" fontId="6" fillId="0" borderId="9" xfId="0" applyNumberFormat="1" applyFont="1" applyBorder="1"/>
    <xf numFmtId="164" fontId="0" fillId="0" borderId="0" xfId="1" applyFont="1"/>
    <xf numFmtId="0" fontId="6" fillId="0" borderId="9" xfId="0" applyFont="1" applyBorder="1" applyAlignment="1">
      <alignment horizontal="left" indent="1"/>
    </xf>
    <xf numFmtId="0" fontId="3" fillId="0" borderId="9" xfId="0" applyFont="1" applyBorder="1" applyAlignment="1">
      <alignment horizontal="left" indent="2"/>
    </xf>
    <xf numFmtId="3" fontId="3" fillId="0" borderId="9" xfId="0" applyNumberFormat="1" applyFont="1" applyBorder="1"/>
    <xf numFmtId="165" fontId="3" fillId="0" borderId="9" xfId="1" applyNumberFormat="1" applyFont="1" applyBorder="1"/>
    <xf numFmtId="3" fontId="3" fillId="0" borderId="9" xfId="1" applyNumberFormat="1" applyFont="1" applyBorder="1"/>
    <xf numFmtId="3" fontId="6" fillId="0" borderId="9" xfId="0" applyNumberFormat="1" applyFont="1" applyFill="1" applyBorder="1"/>
    <xf numFmtId="166" fontId="6" fillId="0" borderId="9" xfId="0" applyNumberFormat="1" applyFont="1" applyBorder="1"/>
    <xf numFmtId="165" fontId="3" fillId="0" borderId="9" xfId="0" applyNumberFormat="1" applyFont="1" applyBorder="1"/>
    <xf numFmtId="43" fontId="0" fillId="0" borderId="0" xfId="0" applyNumberFormat="1"/>
    <xf numFmtId="165" fontId="6" fillId="0" borderId="9" xfId="1" applyNumberFormat="1" applyFont="1" applyBorder="1"/>
    <xf numFmtId="0" fontId="3" fillId="0" borderId="9" xfId="0" applyFont="1" applyBorder="1"/>
    <xf numFmtId="0" fontId="5" fillId="2" borderId="9" xfId="0" applyFont="1" applyFill="1" applyBorder="1" applyAlignment="1">
      <alignment vertical="center"/>
    </xf>
    <xf numFmtId="3" fontId="5" fillId="2" borderId="9" xfId="0" applyNumberFormat="1" applyFont="1" applyFill="1" applyBorder="1"/>
    <xf numFmtId="166" fontId="5" fillId="2" borderId="9" xfId="0" applyNumberFormat="1" applyFont="1" applyFill="1" applyBorder="1"/>
    <xf numFmtId="3" fontId="0" fillId="0" borderId="0" xfId="0" applyNumberFormat="1"/>
    <xf numFmtId="0" fontId="7" fillId="0" borderId="0" xfId="0" applyFont="1"/>
    <xf numFmtId="3" fontId="7" fillId="0" borderId="0" xfId="0" applyNumberFormat="1" applyFont="1"/>
    <xf numFmtId="0" fontId="7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180975</xdr:colOff>
      <xdr:row>2</xdr:row>
      <xdr:rowOff>276225</xdr:rowOff>
    </xdr:from>
    <xdr:to>
      <xdr:col>2</xdr:col>
      <xdr:colOff>2057400</xdr:colOff>
      <xdr:row>5</xdr:row>
      <xdr:rowOff>128150</xdr:rowOff>
    </xdr:to>
    <xdr:pic>
      <xdr:nvPicPr>
        <xdr:cNvPr id="2" name="Picture 2" descr="SISALRIL LOGO LATERA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7225"/>
          <a:ext cx="1876425" cy="61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90</xdr:row>
      <xdr:rowOff>0</xdr:rowOff>
    </xdr:from>
    <xdr:to>
      <xdr:col>2</xdr:col>
      <xdr:colOff>1875351</xdr:colOff>
      <xdr:row>90</xdr:row>
      <xdr:rowOff>3534</xdr:rowOff>
    </xdr:to>
    <xdr:cxnSp macro="">
      <xdr:nvCxnSpPr>
        <xdr:cNvPr id="3" name="Conector recto 2"/>
        <xdr:cNvCxnSpPr/>
      </xdr:nvCxnSpPr>
      <xdr:spPr>
        <a:xfrm flipV="1">
          <a:off x="1009650" y="18345150"/>
          <a:ext cx="1875351" cy="3534"/>
        </a:xfrm>
        <a:prstGeom prst="line">
          <a:avLst/>
        </a:prstGeom>
        <a:noFill/>
        <a:ln w="12700" cap="flat" cmpd="sng" algn="ctr">
          <a:solidFill>
            <a:sysClr val="windowText" lastClr="000000"/>
          </a:solidFill>
          <a:prstDash val="solid"/>
          <a:miter lim="800000"/>
        </a:ln>
        <a:effectLst/>
      </xdr:spPr>
    </xdr:cxnSp>
    <xdr:clientData/>
  </xdr:twoCellAnchor>
  <xdr:twoCellAnchor>
    <xdr:from>
      <xdr:col>2</xdr:col>
      <xdr:colOff>2962275</xdr:colOff>
      <xdr:row>95</xdr:row>
      <xdr:rowOff>180975</xdr:rowOff>
    </xdr:from>
    <xdr:to>
      <xdr:col>2</xdr:col>
      <xdr:colOff>4837626</xdr:colOff>
      <xdr:row>95</xdr:row>
      <xdr:rowOff>184509</xdr:rowOff>
    </xdr:to>
    <xdr:cxnSp macro="">
      <xdr:nvCxnSpPr>
        <xdr:cNvPr id="4" name="Conector recto 3"/>
        <xdr:cNvCxnSpPr/>
      </xdr:nvCxnSpPr>
      <xdr:spPr>
        <a:xfrm flipV="1">
          <a:off x="3971925" y="19716750"/>
          <a:ext cx="1875351" cy="3534"/>
        </a:xfrm>
        <a:prstGeom prst="line">
          <a:avLst/>
        </a:prstGeom>
        <a:noFill/>
        <a:ln w="12700" cap="flat" cmpd="sng" algn="ctr">
          <a:solidFill>
            <a:sysClr val="windowText" lastClr="000000"/>
          </a:solidFill>
          <a:prstDash val="solid"/>
          <a:miter lim="800000"/>
        </a:ln>
        <a:effectLst/>
      </xdr:spPr>
    </xdr:cxnSp>
    <xdr:clientData/>
  </xdr:twoCellAnchor>
  <xdr:twoCellAnchor>
    <xdr:from>
      <xdr:col>2</xdr:col>
      <xdr:colOff>7115175</xdr:colOff>
      <xdr:row>90</xdr:row>
      <xdr:rowOff>9525</xdr:rowOff>
    </xdr:from>
    <xdr:to>
      <xdr:col>4</xdr:col>
      <xdr:colOff>675201</xdr:colOff>
      <xdr:row>90</xdr:row>
      <xdr:rowOff>13059</xdr:rowOff>
    </xdr:to>
    <xdr:cxnSp macro="">
      <xdr:nvCxnSpPr>
        <xdr:cNvPr id="5" name="Conector recto 4"/>
        <xdr:cNvCxnSpPr/>
      </xdr:nvCxnSpPr>
      <xdr:spPr>
        <a:xfrm flipV="1">
          <a:off x="7258050" y="18354675"/>
          <a:ext cx="1846776" cy="3534"/>
        </a:xfrm>
        <a:prstGeom prst="line">
          <a:avLst/>
        </a:prstGeom>
        <a:noFill/>
        <a:ln w="12700" cap="flat" cmpd="sng" algn="ctr">
          <a:solidFill>
            <a:sysClr val="windowText" lastClr="000000"/>
          </a:solidFill>
          <a:prstDash val="solid"/>
          <a:miter lim="800000"/>
        </a:ln>
        <a:effectLst/>
      </xdr:spPr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C3:R99"/>
  <sheetViews>
    <sheetView showGridLines="0" tabSelected="1" topLeftCell="B1" zoomScaleNormal="100" workbookViewId="0">
      <pane xSplit="2" ySplit="11" topLeftCell="D12" activePane="bottomRight" state="frozen"/>
      <selection activeCell="B1" sqref="B1"/>
      <selection pane="topRight" activeCell="D1" sqref="D1"/>
      <selection pane="bottomLeft" activeCell="B12" sqref="B12"/>
      <selection pane="bottomRight" activeCell="R21" sqref="R21"/>
    </sheetView>
  </sheetViews>
  <sheetFormatPr baseColWidth="10" defaultColWidth="11.42578125" defaultRowHeight="15" x14ac:dyDescent="0.25"/>
  <cols>
    <col min="2" max="2" width="3.7109375" customWidth="1"/>
    <col min="3" max="3" width="93.7109375" bestFit="1" customWidth="1"/>
    <col min="4" max="4" width="17.5703125" style="35" customWidth="1"/>
    <col min="5" max="5" width="16.7109375" style="35" customWidth="1"/>
    <col min="6" max="6" width="14.28515625" style="35" bestFit="1" customWidth="1"/>
    <col min="7" max="7" width="14.28515625" style="35" customWidth="1"/>
    <col min="8" max="13" width="14.28515625" style="35" hidden="1" customWidth="1"/>
    <col min="14" max="17" width="14.42578125" hidden="1" customWidth="1"/>
    <col min="18" max="18" width="16.140625" customWidth="1"/>
  </cols>
  <sheetData>
    <row r="3" spans="3:18" ht="28.5" customHeight="1" x14ac:dyDescent="0.25">
      <c r="C3" s="1" t="s">
        <v>0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 spans="3:18" ht="15.75" x14ac:dyDescent="0.25">
      <c r="C4" s="3">
        <v>2022</v>
      </c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</row>
    <row r="5" spans="3:18" ht="15.75" customHeight="1" x14ac:dyDescent="0.25">
      <c r="C5" s="5" t="s">
        <v>1</v>
      </c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</row>
    <row r="6" spans="3:18" ht="15.75" customHeight="1" x14ac:dyDescent="0.25">
      <c r="C6" s="6" t="s">
        <v>2</v>
      </c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8" spans="3:18" ht="25.5" customHeight="1" x14ac:dyDescent="0.25">
      <c r="C8" s="7" t="s">
        <v>3</v>
      </c>
      <c r="D8" s="8" t="s">
        <v>4</v>
      </c>
      <c r="E8" s="8" t="s">
        <v>5</v>
      </c>
      <c r="F8" s="9" t="s">
        <v>6</v>
      </c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1"/>
    </row>
    <row r="9" spans="3:18" ht="15.75" x14ac:dyDescent="0.25">
      <c r="C9" s="12"/>
      <c r="D9" s="13"/>
      <c r="E9" s="13"/>
      <c r="F9" s="14" t="s">
        <v>7</v>
      </c>
      <c r="G9" s="14" t="s">
        <v>8</v>
      </c>
      <c r="H9" s="14" t="s">
        <v>9</v>
      </c>
      <c r="I9" s="14" t="s">
        <v>10</v>
      </c>
      <c r="J9" s="15" t="s">
        <v>11</v>
      </c>
      <c r="K9" s="14" t="s">
        <v>12</v>
      </c>
      <c r="L9" s="15" t="s">
        <v>13</v>
      </c>
      <c r="M9" s="14" t="s">
        <v>14</v>
      </c>
      <c r="N9" s="16" t="s">
        <v>15</v>
      </c>
      <c r="O9" s="16" t="s">
        <v>16</v>
      </c>
      <c r="P9" s="16" t="s">
        <v>17</v>
      </c>
      <c r="Q9" s="17" t="s">
        <v>18</v>
      </c>
      <c r="R9" s="16" t="s">
        <v>19</v>
      </c>
    </row>
    <row r="10" spans="3:18" ht="15.75" x14ac:dyDescent="0.25">
      <c r="C10" s="18" t="s">
        <v>20</v>
      </c>
      <c r="D10" s="19">
        <f>+D84</f>
        <v>863814605.45295513</v>
      </c>
      <c r="E10" s="19">
        <f>+E84</f>
        <v>0</v>
      </c>
      <c r="F10" s="19">
        <f t="shared" ref="F10:Q10" si="0">+F84</f>
        <v>63853066.620000005</v>
      </c>
      <c r="G10" s="19">
        <f t="shared" si="0"/>
        <v>67308874.789999992</v>
      </c>
      <c r="H10" s="19">
        <f t="shared" si="0"/>
        <v>0</v>
      </c>
      <c r="I10" s="19">
        <f t="shared" si="0"/>
        <v>0</v>
      </c>
      <c r="J10" s="19">
        <f t="shared" si="0"/>
        <v>0</v>
      </c>
      <c r="K10" s="19">
        <f t="shared" si="0"/>
        <v>0</v>
      </c>
      <c r="L10" s="19">
        <f t="shared" si="0"/>
        <v>0</v>
      </c>
      <c r="M10" s="19">
        <f t="shared" si="0"/>
        <v>0</v>
      </c>
      <c r="N10" s="19">
        <f t="shared" si="0"/>
        <v>0</v>
      </c>
      <c r="O10" s="19">
        <f t="shared" si="0"/>
        <v>0</v>
      </c>
      <c r="P10" s="19">
        <f t="shared" si="0"/>
        <v>0</v>
      </c>
      <c r="Q10" s="19">
        <f t="shared" si="0"/>
        <v>0</v>
      </c>
      <c r="R10" s="19">
        <f>SUM(F10:Q10)</f>
        <v>131161941.41</v>
      </c>
    </row>
    <row r="11" spans="3:18" ht="15.75" x14ac:dyDescent="0.25">
      <c r="C11" s="21" t="s">
        <v>21</v>
      </c>
      <c r="D11" s="19">
        <f>SUM(D12:D16)</f>
        <v>591436471.19628847</v>
      </c>
      <c r="E11" s="19">
        <f>SUM(E12:E16)</f>
        <v>0</v>
      </c>
      <c r="F11" s="19">
        <f t="shared" ref="F11:Q11" si="1">SUM(F12:F16)</f>
        <v>54051582.390000001</v>
      </c>
      <c r="G11" s="19">
        <f t="shared" si="1"/>
        <v>54342566.789999999</v>
      </c>
      <c r="H11" s="19">
        <f t="shared" si="1"/>
        <v>0</v>
      </c>
      <c r="I11" s="19">
        <f t="shared" si="1"/>
        <v>0</v>
      </c>
      <c r="J11" s="19">
        <f t="shared" si="1"/>
        <v>0</v>
      </c>
      <c r="K11" s="19">
        <f t="shared" si="1"/>
        <v>0</v>
      </c>
      <c r="L11" s="19">
        <f t="shared" si="1"/>
        <v>0</v>
      </c>
      <c r="M11" s="19">
        <f t="shared" si="1"/>
        <v>0</v>
      </c>
      <c r="N11" s="19">
        <f t="shared" si="1"/>
        <v>0</v>
      </c>
      <c r="O11" s="19">
        <f t="shared" si="1"/>
        <v>0</v>
      </c>
      <c r="P11" s="19">
        <f t="shared" si="1"/>
        <v>0</v>
      </c>
      <c r="Q11" s="19">
        <f t="shared" si="1"/>
        <v>0</v>
      </c>
      <c r="R11" s="19">
        <f>SUM(F11:Q11)</f>
        <v>108394149.18000001</v>
      </c>
    </row>
    <row r="12" spans="3:18" ht="15.75" x14ac:dyDescent="0.25">
      <c r="C12" s="22" t="s">
        <v>22</v>
      </c>
      <c r="D12" s="23">
        <v>400869157.41240078</v>
      </c>
      <c r="E12" s="24">
        <v>0</v>
      </c>
      <c r="F12" s="25">
        <v>27093305.899999999</v>
      </c>
      <c r="G12" s="25">
        <v>27595161.57</v>
      </c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3">
        <f>SUM(F12:Q12)</f>
        <v>54688467.469999999</v>
      </c>
    </row>
    <row r="13" spans="3:18" ht="15.75" x14ac:dyDescent="0.25">
      <c r="C13" s="22" t="s">
        <v>23</v>
      </c>
      <c r="D13" s="23">
        <v>52475561.759999998</v>
      </c>
      <c r="E13" s="24">
        <v>0</v>
      </c>
      <c r="F13" s="25">
        <v>5115956.75</v>
      </c>
      <c r="G13" s="25">
        <v>5428319.1900000004</v>
      </c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3">
        <f t="shared" ref="R13:R16" si="2">SUM(F13:Q13)</f>
        <v>10544275.940000001</v>
      </c>
    </row>
    <row r="14" spans="3:18" ht="15.75" x14ac:dyDescent="0.25">
      <c r="C14" s="22" t="s">
        <v>24</v>
      </c>
      <c r="D14" s="23">
        <v>3500000.0000000005</v>
      </c>
      <c r="E14" s="24">
        <v>0</v>
      </c>
      <c r="F14" s="25">
        <v>57000</v>
      </c>
      <c r="G14" s="25">
        <v>33000</v>
      </c>
      <c r="H14" s="25"/>
      <c r="I14" s="25"/>
      <c r="J14" s="25"/>
      <c r="K14" s="25"/>
      <c r="L14" s="25"/>
      <c r="M14" s="24"/>
      <c r="N14" s="25"/>
      <c r="O14" s="25"/>
      <c r="P14" s="25"/>
      <c r="Q14" s="24"/>
      <c r="R14" s="23">
        <f t="shared" si="2"/>
        <v>90000</v>
      </c>
    </row>
    <row r="15" spans="3:18" ht="15.75" x14ac:dyDescent="0.25">
      <c r="C15" s="22" t="s">
        <v>25</v>
      </c>
      <c r="D15" s="23">
        <v>86563004.44588773</v>
      </c>
      <c r="E15" s="24">
        <v>0</v>
      </c>
      <c r="F15" s="25">
        <v>18031571.329999998</v>
      </c>
      <c r="G15" s="25">
        <v>17457546.539999999</v>
      </c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3">
        <f t="shared" si="2"/>
        <v>35489117.869999997</v>
      </c>
    </row>
    <row r="16" spans="3:18" ht="15.75" x14ac:dyDescent="0.25">
      <c r="C16" s="22" t="s">
        <v>26</v>
      </c>
      <c r="D16" s="23">
        <v>48028747.578000002</v>
      </c>
      <c r="E16" s="24">
        <v>0</v>
      </c>
      <c r="F16" s="25">
        <v>3753748.41</v>
      </c>
      <c r="G16" s="25">
        <v>3828539.49</v>
      </c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3">
        <f t="shared" si="2"/>
        <v>7582287.9000000004</v>
      </c>
    </row>
    <row r="17" spans="3:18" ht="15.75" x14ac:dyDescent="0.25">
      <c r="C17" s="21" t="s">
        <v>27</v>
      </c>
      <c r="D17" s="19">
        <f>SUM(D18:D26)</f>
        <v>158592906.85666668</v>
      </c>
      <c r="E17" s="19">
        <f>SUM(E18:E26)</f>
        <v>0</v>
      </c>
      <c r="F17" s="26">
        <f t="shared" ref="F17:Q17" si="3">SUM(F18:F26)</f>
        <v>9523648.9500000011</v>
      </c>
      <c r="G17" s="19">
        <f t="shared" si="3"/>
        <v>8848234.25</v>
      </c>
      <c r="H17" s="19">
        <f t="shared" si="3"/>
        <v>0</v>
      </c>
      <c r="I17" s="19">
        <f t="shared" si="3"/>
        <v>0</v>
      </c>
      <c r="J17" s="19">
        <f t="shared" si="3"/>
        <v>0</v>
      </c>
      <c r="K17" s="19">
        <f t="shared" si="3"/>
        <v>0</v>
      </c>
      <c r="L17" s="19">
        <f t="shared" si="3"/>
        <v>0</v>
      </c>
      <c r="M17" s="19">
        <f t="shared" si="3"/>
        <v>0</v>
      </c>
      <c r="N17" s="19">
        <f t="shared" si="3"/>
        <v>0</v>
      </c>
      <c r="O17" s="19">
        <f t="shared" si="3"/>
        <v>0</v>
      </c>
      <c r="P17" s="19">
        <f t="shared" si="3"/>
        <v>0</v>
      </c>
      <c r="Q17" s="27">
        <f t="shared" si="3"/>
        <v>0</v>
      </c>
      <c r="R17" s="19">
        <f>SUM(F17:Q17)</f>
        <v>18371883.200000003</v>
      </c>
    </row>
    <row r="18" spans="3:18" ht="15.75" x14ac:dyDescent="0.25">
      <c r="C18" s="22" t="s">
        <v>28</v>
      </c>
      <c r="D18" s="23">
        <v>20554000</v>
      </c>
      <c r="E18" s="24">
        <v>0</v>
      </c>
      <c r="F18" s="23">
        <v>3043412.2800000003</v>
      </c>
      <c r="G18" s="23">
        <v>1970154.65</v>
      </c>
      <c r="H18" s="23"/>
      <c r="I18" s="23"/>
      <c r="J18" s="23"/>
      <c r="K18" s="23"/>
      <c r="L18" s="23"/>
      <c r="M18" s="23"/>
      <c r="N18" s="25"/>
      <c r="O18" s="25"/>
      <c r="P18" s="25"/>
      <c r="Q18" s="25"/>
      <c r="R18" s="23">
        <f>SUM(F18:Q18)</f>
        <v>5013566.93</v>
      </c>
    </row>
    <row r="19" spans="3:18" ht="15.75" x14ac:dyDescent="0.25">
      <c r="C19" s="22" t="s">
        <v>29</v>
      </c>
      <c r="D19" s="23">
        <v>48180000</v>
      </c>
      <c r="E19" s="24">
        <v>0</v>
      </c>
      <c r="F19" s="23">
        <v>488574</v>
      </c>
      <c r="G19" s="23">
        <v>264488.46000000002</v>
      </c>
      <c r="H19" s="23"/>
      <c r="I19" s="23"/>
      <c r="J19" s="23"/>
      <c r="K19" s="23"/>
      <c r="L19" s="23"/>
      <c r="M19" s="23"/>
      <c r="N19" s="25"/>
      <c r="O19" s="25"/>
      <c r="P19" s="25"/>
      <c r="Q19" s="25"/>
      <c r="R19" s="23">
        <f t="shared" ref="R19:R26" si="4">SUM(F19:Q19)</f>
        <v>753062.46</v>
      </c>
    </row>
    <row r="20" spans="3:18" ht="15.75" x14ac:dyDescent="0.25">
      <c r="C20" s="22" t="s">
        <v>30</v>
      </c>
      <c r="D20" s="23">
        <v>7060000</v>
      </c>
      <c r="E20" s="24">
        <v>0</v>
      </c>
      <c r="F20" s="23">
        <v>17450</v>
      </c>
      <c r="G20" s="23">
        <v>71300</v>
      </c>
      <c r="H20" s="23"/>
      <c r="I20" s="23"/>
      <c r="J20" s="23"/>
      <c r="K20" s="23"/>
      <c r="L20" s="23"/>
      <c r="M20" s="23"/>
      <c r="N20" s="25"/>
      <c r="O20" s="25"/>
      <c r="P20" s="25"/>
      <c r="Q20" s="25"/>
      <c r="R20" s="23">
        <f t="shared" si="4"/>
        <v>88750</v>
      </c>
    </row>
    <row r="21" spans="3:18" ht="15.75" x14ac:dyDescent="0.25">
      <c r="C21" s="22" t="s">
        <v>31</v>
      </c>
      <c r="D21" s="23">
        <v>6522999.9999999991</v>
      </c>
      <c r="E21" s="24">
        <v>0</v>
      </c>
      <c r="F21" s="23">
        <v>108195</v>
      </c>
      <c r="G21" s="23">
        <v>1496000</v>
      </c>
      <c r="H21" s="23"/>
      <c r="I21" s="23"/>
      <c r="J21" s="23"/>
      <c r="K21" s="23"/>
      <c r="L21" s="23"/>
      <c r="M21" s="23"/>
      <c r="N21" s="25"/>
      <c r="O21" s="25"/>
      <c r="P21" s="25"/>
      <c r="Q21" s="25"/>
      <c r="R21" s="23">
        <f t="shared" si="4"/>
        <v>1604195</v>
      </c>
    </row>
    <row r="22" spans="3:18" ht="15.75" x14ac:dyDescent="0.25">
      <c r="C22" s="22" t="s">
        <v>32</v>
      </c>
      <c r="D22" s="23">
        <v>10850315.33</v>
      </c>
      <c r="E22" s="24">
        <v>0</v>
      </c>
      <c r="F22" s="23">
        <v>664658.06999999995</v>
      </c>
      <c r="G22" s="23">
        <v>1077820.9099999999</v>
      </c>
      <c r="H22" s="23"/>
      <c r="I22" s="23"/>
      <c r="J22" s="23"/>
      <c r="K22" s="23"/>
      <c r="L22" s="23"/>
      <c r="M22" s="23"/>
      <c r="N22" s="25"/>
      <c r="O22" s="25"/>
      <c r="P22" s="25"/>
      <c r="Q22" s="25"/>
      <c r="R22" s="23">
        <f t="shared" si="4"/>
        <v>1742478.98</v>
      </c>
    </row>
    <row r="23" spans="3:18" ht="15.75" x14ac:dyDescent="0.25">
      <c r="C23" s="22" t="s">
        <v>33</v>
      </c>
      <c r="D23" s="23">
        <v>13100000</v>
      </c>
      <c r="E23" s="24">
        <v>0</v>
      </c>
      <c r="F23" s="23">
        <v>1078732.83</v>
      </c>
      <c r="G23" s="23">
        <v>1278030.3999999999</v>
      </c>
      <c r="H23" s="23"/>
      <c r="I23" s="23"/>
      <c r="J23" s="23"/>
      <c r="K23" s="23"/>
      <c r="L23" s="23"/>
      <c r="M23" s="23"/>
      <c r="N23" s="25"/>
      <c r="O23" s="25"/>
      <c r="P23" s="25"/>
      <c r="Q23" s="25"/>
      <c r="R23" s="23">
        <f t="shared" si="4"/>
        <v>2356763.23</v>
      </c>
    </row>
    <row r="24" spans="3:18" ht="15.75" x14ac:dyDescent="0.25">
      <c r="C24" s="22" t="s">
        <v>34</v>
      </c>
      <c r="D24" s="23">
        <v>52325591.526666671</v>
      </c>
      <c r="E24" s="24">
        <v>0</v>
      </c>
      <c r="F24" s="23">
        <v>897278.38</v>
      </c>
      <c r="G24" s="23">
        <v>344799.18</v>
      </c>
      <c r="H24" s="23"/>
      <c r="I24" s="23"/>
      <c r="J24" s="23"/>
      <c r="K24" s="23"/>
      <c r="L24" s="23"/>
      <c r="M24" s="23"/>
      <c r="N24" s="25"/>
      <c r="O24" s="25"/>
      <c r="P24" s="25"/>
      <c r="Q24" s="25"/>
      <c r="R24" s="23">
        <f t="shared" si="4"/>
        <v>1242077.56</v>
      </c>
    </row>
    <row r="25" spans="3:18" ht="15.75" x14ac:dyDescent="0.25">
      <c r="C25" s="22" t="s">
        <v>35</v>
      </c>
      <c r="D25" s="24">
        <v>0</v>
      </c>
      <c r="E25" s="24">
        <v>0</v>
      </c>
      <c r="F25" s="24">
        <v>0</v>
      </c>
      <c r="G25" s="23"/>
      <c r="H25" s="23"/>
      <c r="I25" s="23"/>
      <c r="J25" s="23"/>
      <c r="K25" s="23"/>
      <c r="L25" s="23"/>
      <c r="M25" s="23"/>
      <c r="N25" s="25"/>
      <c r="O25" s="25"/>
      <c r="P25" s="25"/>
      <c r="Q25" s="25"/>
      <c r="R25" s="28">
        <f t="shared" si="4"/>
        <v>0</v>
      </c>
    </row>
    <row r="26" spans="3:18" ht="15.75" x14ac:dyDescent="0.25">
      <c r="C26" s="22" t="s">
        <v>36</v>
      </c>
      <c r="D26" s="24">
        <v>0</v>
      </c>
      <c r="E26" s="24">
        <v>0</v>
      </c>
      <c r="F26" s="24">
        <v>3225348.39</v>
      </c>
      <c r="G26" s="24">
        <v>2345640.65</v>
      </c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3">
        <f t="shared" si="4"/>
        <v>5570989.04</v>
      </c>
    </row>
    <row r="27" spans="3:18" ht="15.75" x14ac:dyDescent="0.25">
      <c r="C27" s="21" t="s">
        <v>37</v>
      </c>
      <c r="D27" s="19">
        <f>SUM(D28:D36)</f>
        <v>36505227.399999999</v>
      </c>
      <c r="E27" s="19">
        <f>SUM(E28:E36)</f>
        <v>0</v>
      </c>
      <c r="F27" s="26">
        <f t="shared" ref="F27:Q27" si="5">SUM(F28:F36)</f>
        <v>270335.28000000003</v>
      </c>
      <c r="G27" s="19">
        <f t="shared" si="5"/>
        <v>4110393.75</v>
      </c>
      <c r="H27" s="19">
        <f t="shared" si="5"/>
        <v>0</v>
      </c>
      <c r="I27" s="19">
        <f t="shared" si="5"/>
        <v>0</v>
      </c>
      <c r="J27" s="19">
        <f t="shared" si="5"/>
        <v>0</v>
      </c>
      <c r="K27" s="19">
        <f t="shared" si="5"/>
        <v>0</v>
      </c>
      <c r="L27" s="19">
        <f t="shared" si="5"/>
        <v>0</v>
      </c>
      <c r="M27" s="19">
        <f t="shared" si="5"/>
        <v>0</v>
      </c>
      <c r="N27" s="19">
        <f t="shared" si="5"/>
        <v>0</v>
      </c>
      <c r="O27" s="19">
        <f t="shared" si="5"/>
        <v>0</v>
      </c>
      <c r="P27" s="19">
        <f t="shared" si="5"/>
        <v>0</v>
      </c>
      <c r="Q27" s="27">
        <f t="shared" si="5"/>
        <v>0</v>
      </c>
      <c r="R27" s="19">
        <f>SUM(F27:Q27)</f>
        <v>4380729.03</v>
      </c>
    </row>
    <row r="28" spans="3:18" ht="15.75" x14ac:dyDescent="0.25">
      <c r="C28" s="22" t="s">
        <v>38</v>
      </c>
      <c r="D28" s="23">
        <v>4896000</v>
      </c>
      <c r="E28" s="24">
        <v>0</v>
      </c>
      <c r="F28" s="23">
        <v>93544.85</v>
      </c>
      <c r="G28" s="23">
        <v>717253.53</v>
      </c>
      <c r="H28" s="23"/>
      <c r="I28" s="23"/>
      <c r="J28" s="23"/>
      <c r="K28" s="23"/>
      <c r="L28" s="23"/>
      <c r="M28" s="23"/>
      <c r="N28" s="25"/>
      <c r="O28" s="25"/>
      <c r="P28" s="25"/>
      <c r="Q28" s="25"/>
      <c r="R28" s="23">
        <f>SUM(F28:Q28)</f>
        <v>810798.38</v>
      </c>
    </row>
    <row r="29" spans="3:18" ht="15.75" x14ac:dyDescent="0.25">
      <c r="C29" s="22" t="s">
        <v>39</v>
      </c>
      <c r="D29" s="23">
        <v>3405227.4000000004</v>
      </c>
      <c r="E29" s="24">
        <v>0</v>
      </c>
      <c r="F29" s="23">
        <v>0</v>
      </c>
      <c r="G29" s="24"/>
      <c r="H29" s="24"/>
      <c r="I29" s="24"/>
      <c r="J29" s="24"/>
      <c r="K29" s="24"/>
      <c r="L29" s="24"/>
      <c r="M29" s="24"/>
      <c r="N29" s="25"/>
      <c r="O29" s="25"/>
      <c r="P29" s="25"/>
      <c r="Q29" s="24"/>
      <c r="R29" s="23">
        <f t="shared" ref="R29:R34" si="6">SUM(F29:Q29)</f>
        <v>0</v>
      </c>
    </row>
    <row r="30" spans="3:18" ht="15.75" x14ac:dyDescent="0.25">
      <c r="C30" s="22" t="s">
        <v>40</v>
      </c>
      <c r="D30" s="23">
        <v>2060000.0000000002</v>
      </c>
      <c r="E30" s="24">
        <v>0</v>
      </c>
      <c r="F30" s="23">
        <v>3907</v>
      </c>
      <c r="G30" s="23">
        <v>114100</v>
      </c>
      <c r="H30" s="23"/>
      <c r="I30" s="23"/>
      <c r="J30" s="23"/>
      <c r="K30" s="23"/>
      <c r="L30" s="23"/>
      <c r="M30" s="23"/>
      <c r="N30" s="25"/>
      <c r="O30" s="25"/>
      <c r="P30" s="25"/>
      <c r="Q30" s="25"/>
      <c r="R30" s="23">
        <f t="shared" si="6"/>
        <v>118007</v>
      </c>
    </row>
    <row r="31" spans="3:18" ht="15.75" x14ac:dyDescent="0.25">
      <c r="C31" s="22" t="s">
        <v>41</v>
      </c>
      <c r="D31" s="23">
        <v>1000000.0000000001</v>
      </c>
      <c r="E31" s="24">
        <v>0</v>
      </c>
      <c r="F31" s="24"/>
      <c r="G31" s="24"/>
      <c r="H31" s="24"/>
      <c r="I31" s="24"/>
      <c r="J31" s="24"/>
      <c r="K31" s="24"/>
      <c r="L31" s="24"/>
      <c r="M31" s="24"/>
      <c r="N31" s="24"/>
      <c r="O31" s="25"/>
      <c r="P31" s="25"/>
      <c r="Q31" s="25"/>
      <c r="R31" s="23">
        <f t="shared" si="6"/>
        <v>0</v>
      </c>
    </row>
    <row r="32" spans="3:18" ht="15.75" x14ac:dyDescent="0.25">
      <c r="C32" s="22" t="s">
        <v>42</v>
      </c>
      <c r="D32" s="23">
        <v>1024000.0000000001</v>
      </c>
      <c r="E32" s="24">
        <v>0</v>
      </c>
      <c r="F32" s="24"/>
      <c r="G32" s="23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3">
        <f t="shared" si="6"/>
        <v>0</v>
      </c>
    </row>
    <row r="33" spans="3:18" ht="15.75" x14ac:dyDescent="0.25">
      <c r="C33" s="22" t="s">
        <v>43</v>
      </c>
      <c r="D33" s="23">
        <v>24000</v>
      </c>
      <c r="E33" s="24">
        <v>0</v>
      </c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>
        <v>0</v>
      </c>
    </row>
    <row r="34" spans="3:18" ht="15.75" x14ac:dyDescent="0.25">
      <c r="C34" s="22" t="s">
        <v>44</v>
      </c>
      <c r="D34" s="23">
        <v>14896000</v>
      </c>
      <c r="E34" s="24">
        <v>0</v>
      </c>
      <c r="F34" s="23"/>
      <c r="G34" s="23">
        <v>2536300</v>
      </c>
      <c r="H34" s="23"/>
      <c r="I34" s="23"/>
      <c r="J34" s="23"/>
      <c r="K34" s="23"/>
      <c r="L34" s="23"/>
      <c r="M34" s="23"/>
      <c r="N34" s="25"/>
      <c r="O34" s="24"/>
      <c r="P34" s="25"/>
      <c r="Q34" s="25"/>
      <c r="R34" s="23">
        <f t="shared" si="6"/>
        <v>2536300</v>
      </c>
    </row>
    <row r="35" spans="3:18" ht="15.75" x14ac:dyDescent="0.25">
      <c r="C35" s="22" t="s">
        <v>45</v>
      </c>
      <c r="D35" s="24">
        <v>0</v>
      </c>
      <c r="E35" s="24">
        <v>0</v>
      </c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>
        <v>0</v>
      </c>
    </row>
    <row r="36" spans="3:18" ht="15.75" x14ac:dyDescent="0.25">
      <c r="C36" s="22" t="s">
        <v>46</v>
      </c>
      <c r="D36" s="23">
        <v>9200000</v>
      </c>
      <c r="E36" s="24">
        <v>0</v>
      </c>
      <c r="F36" s="23">
        <v>172883.43</v>
      </c>
      <c r="G36" s="23">
        <v>742740.22</v>
      </c>
      <c r="H36" s="23"/>
      <c r="I36" s="23"/>
      <c r="J36" s="23"/>
      <c r="K36" s="23"/>
      <c r="L36" s="23"/>
      <c r="M36" s="23"/>
      <c r="N36" s="25"/>
      <c r="O36" s="25"/>
      <c r="P36" s="24"/>
      <c r="Q36" s="24"/>
      <c r="R36" s="23">
        <f>SUM(F36:Q36)</f>
        <v>915623.64999999991</v>
      </c>
    </row>
    <row r="37" spans="3:18" ht="15.75" x14ac:dyDescent="0.25">
      <c r="C37" s="21" t="s">
        <v>47</v>
      </c>
      <c r="D37" s="19">
        <f>SUM(D38:D45)</f>
        <v>7280000</v>
      </c>
      <c r="E37" s="19">
        <f>SUM(E38:E45)</f>
        <v>0</v>
      </c>
      <c r="F37" s="19">
        <f t="shared" ref="F37:Q37" si="7">SUM(F38:F45)</f>
        <v>7500</v>
      </c>
      <c r="G37" s="19">
        <f t="shared" si="7"/>
        <v>7680</v>
      </c>
      <c r="H37" s="19">
        <f t="shared" si="7"/>
        <v>0</v>
      </c>
      <c r="I37" s="19">
        <f t="shared" si="7"/>
        <v>0</v>
      </c>
      <c r="J37" s="19">
        <f t="shared" si="7"/>
        <v>0</v>
      </c>
      <c r="K37" s="19">
        <f t="shared" si="7"/>
        <v>0</v>
      </c>
      <c r="L37" s="19">
        <f t="shared" si="7"/>
        <v>0</v>
      </c>
      <c r="M37" s="19">
        <f t="shared" si="7"/>
        <v>0</v>
      </c>
      <c r="N37" s="19">
        <f t="shared" si="7"/>
        <v>0</v>
      </c>
      <c r="O37" s="19">
        <f t="shared" si="7"/>
        <v>0</v>
      </c>
      <c r="P37" s="19">
        <f t="shared" si="7"/>
        <v>0</v>
      </c>
      <c r="Q37" s="27">
        <f t="shared" si="7"/>
        <v>0</v>
      </c>
      <c r="R37" s="19">
        <f>SUM(F37:Q37)</f>
        <v>15180</v>
      </c>
    </row>
    <row r="38" spans="3:18" ht="15.75" x14ac:dyDescent="0.25">
      <c r="C38" s="22" t="s">
        <v>48</v>
      </c>
      <c r="D38" s="23">
        <v>6580000</v>
      </c>
      <c r="E38" s="24">
        <v>0</v>
      </c>
      <c r="F38" s="23">
        <v>7500</v>
      </c>
      <c r="G38" s="23">
        <v>7680</v>
      </c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>
        <f>SUM(F38:Q38)</f>
        <v>15180</v>
      </c>
    </row>
    <row r="39" spans="3:18" ht="15.75" x14ac:dyDescent="0.25">
      <c r="C39" s="22" t="s">
        <v>49</v>
      </c>
      <c r="D39" s="24">
        <v>0</v>
      </c>
      <c r="E39" s="24">
        <v>0</v>
      </c>
      <c r="F39" s="24">
        <v>0</v>
      </c>
      <c r="G39" s="24">
        <v>0</v>
      </c>
      <c r="H39" s="24">
        <v>0</v>
      </c>
      <c r="I39" s="24">
        <v>0</v>
      </c>
      <c r="J39" s="24">
        <v>0</v>
      </c>
      <c r="K39" s="24">
        <v>0</v>
      </c>
      <c r="L39" s="24">
        <v>0</v>
      </c>
      <c r="M39" s="24">
        <v>0</v>
      </c>
      <c r="N39" s="24">
        <v>0</v>
      </c>
      <c r="O39" s="24">
        <v>0</v>
      </c>
      <c r="P39" s="24">
        <v>0</v>
      </c>
      <c r="Q39" s="24">
        <v>0</v>
      </c>
      <c r="R39" s="24">
        <v>0</v>
      </c>
    </row>
    <row r="40" spans="3:18" ht="15.75" x14ac:dyDescent="0.25">
      <c r="C40" s="22" t="s">
        <v>50</v>
      </c>
      <c r="D40" s="24">
        <v>0</v>
      </c>
      <c r="E40" s="24">
        <v>0</v>
      </c>
      <c r="F40" s="24">
        <v>0</v>
      </c>
      <c r="G40" s="24">
        <v>0</v>
      </c>
      <c r="H40" s="24">
        <v>0</v>
      </c>
      <c r="I40" s="24">
        <v>0</v>
      </c>
      <c r="J40" s="24">
        <v>0</v>
      </c>
      <c r="K40" s="24">
        <v>0</v>
      </c>
      <c r="L40" s="24">
        <v>0</v>
      </c>
      <c r="M40" s="24">
        <v>0</v>
      </c>
      <c r="N40" s="24">
        <v>0</v>
      </c>
      <c r="O40" s="24">
        <v>0</v>
      </c>
      <c r="P40" s="24">
        <v>0</v>
      </c>
      <c r="Q40" s="24">
        <v>0</v>
      </c>
      <c r="R40" s="24">
        <v>0</v>
      </c>
    </row>
    <row r="41" spans="3:18" ht="15.75" x14ac:dyDescent="0.25">
      <c r="C41" s="22" t="s">
        <v>51</v>
      </c>
      <c r="D41" s="24">
        <v>0</v>
      </c>
      <c r="E41" s="24">
        <v>0</v>
      </c>
      <c r="F41" s="24">
        <v>0</v>
      </c>
      <c r="G41" s="24">
        <v>0</v>
      </c>
      <c r="H41" s="24">
        <v>0</v>
      </c>
      <c r="I41" s="23">
        <v>0</v>
      </c>
      <c r="J41" s="24">
        <v>0</v>
      </c>
      <c r="K41" s="24">
        <v>0</v>
      </c>
      <c r="L41" s="24">
        <v>0</v>
      </c>
      <c r="M41" s="24">
        <v>0</v>
      </c>
      <c r="N41" s="24">
        <v>0</v>
      </c>
      <c r="O41" s="24">
        <v>0</v>
      </c>
      <c r="P41" s="24">
        <v>0</v>
      </c>
      <c r="Q41" s="24">
        <v>0</v>
      </c>
      <c r="R41" s="23">
        <f>SUM(F41:Q41)</f>
        <v>0</v>
      </c>
    </row>
    <row r="42" spans="3:18" ht="15.75" x14ac:dyDescent="0.25">
      <c r="C42" s="22" t="s">
        <v>52</v>
      </c>
      <c r="D42" s="24">
        <v>0</v>
      </c>
      <c r="E42" s="24">
        <v>0</v>
      </c>
      <c r="F42" s="24">
        <v>0</v>
      </c>
      <c r="G42" s="24">
        <v>0</v>
      </c>
      <c r="H42" s="24">
        <v>0</v>
      </c>
      <c r="I42" s="24">
        <v>0</v>
      </c>
      <c r="J42" s="24">
        <v>0</v>
      </c>
      <c r="K42" s="24">
        <v>0</v>
      </c>
      <c r="L42" s="24">
        <v>0</v>
      </c>
      <c r="M42" s="24">
        <v>0</v>
      </c>
      <c r="N42" s="24">
        <v>0</v>
      </c>
      <c r="O42" s="24">
        <v>0</v>
      </c>
      <c r="P42" s="24">
        <v>0</v>
      </c>
      <c r="Q42" s="24">
        <v>0</v>
      </c>
      <c r="R42" s="24">
        <v>0</v>
      </c>
    </row>
    <row r="43" spans="3:18" ht="15.75" x14ac:dyDescent="0.25">
      <c r="C43" s="22" t="s">
        <v>53</v>
      </c>
      <c r="D43" s="24">
        <v>0</v>
      </c>
      <c r="E43" s="24">
        <v>0</v>
      </c>
      <c r="F43" s="24">
        <v>0</v>
      </c>
      <c r="G43" s="24">
        <v>0</v>
      </c>
      <c r="H43" s="24">
        <v>0</v>
      </c>
      <c r="I43" s="24">
        <v>0</v>
      </c>
      <c r="J43" s="24">
        <v>0</v>
      </c>
      <c r="K43" s="24">
        <v>0</v>
      </c>
      <c r="L43" s="24">
        <v>0</v>
      </c>
      <c r="M43" s="24">
        <v>0</v>
      </c>
      <c r="N43" s="24">
        <v>0</v>
      </c>
      <c r="O43" s="24">
        <v>0</v>
      </c>
      <c r="P43" s="24">
        <v>0</v>
      </c>
      <c r="Q43" s="24">
        <v>0</v>
      </c>
      <c r="R43" s="24">
        <v>0</v>
      </c>
    </row>
    <row r="44" spans="3:18" ht="15.75" x14ac:dyDescent="0.25">
      <c r="C44" s="22" t="s">
        <v>54</v>
      </c>
      <c r="D44" s="23">
        <v>700000.00000000012</v>
      </c>
      <c r="E44" s="24">
        <v>0</v>
      </c>
      <c r="F44" s="24">
        <v>0</v>
      </c>
      <c r="G44" s="24">
        <v>0</v>
      </c>
      <c r="H44" s="24">
        <v>0</v>
      </c>
      <c r="I44" s="24">
        <v>0</v>
      </c>
      <c r="J44" s="24">
        <v>0</v>
      </c>
      <c r="K44" s="24">
        <v>0</v>
      </c>
      <c r="L44" s="24">
        <v>0</v>
      </c>
      <c r="M44" s="24">
        <v>0</v>
      </c>
      <c r="N44" s="24">
        <v>0</v>
      </c>
      <c r="O44" s="24">
        <v>0</v>
      </c>
      <c r="P44" s="24">
        <v>0</v>
      </c>
      <c r="Q44" s="24">
        <v>0</v>
      </c>
      <c r="R44" s="24">
        <v>0</v>
      </c>
    </row>
    <row r="45" spans="3:18" ht="15.75" x14ac:dyDescent="0.25">
      <c r="C45" s="22" t="s">
        <v>55</v>
      </c>
      <c r="D45" s="24">
        <v>0</v>
      </c>
      <c r="E45" s="24">
        <v>0</v>
      </c>
      <c r="F45" s="24">
        <v>0</v>
      </c>
      <c r="G45" s="24">
        <v>0</v>
      </c>
      <c r="H45" s="24">
        <v>0</v>
      </c>
      <c r="I45" s="24">
        <v>0</v>
      </c>
      <c r="J45" s="24">
        <v>0</v>
      </c>
      <c r="K45" s="24">
        <v>0</v>
      </c>
      <c r="L45" s="24">
        <v>0</v>
      </c>
      <c r="M45" s="24">
        <v>0</v>
      </c>
      <c r="N45" s="24">
        <v>0</v>
      </c>
      <c r="O45" s="24">
        <v>0</v>
      </c>
      <c r="P45" s="24">
        <v>0</v>
      </c>
      <c r="Q45" s="24">
        <v>0</v>
      </c>
      <c r="R45" s="24">
        <v>0</v>
      </c>
    </row>
    <row r="46" spans="3:18" ht="15.75" x14ac:dyDescent="0.25">
      <c r="C46" s="21" t="s">
        <v>56</v>
      </c>
      <c r="D46" s="30">
        <v>0</v>
      </c>
      <c r="E46" s="30">
        <v>0</v>
      </c>
      <c r="F46" s="24">
        <v>0</v>
      </c>
      <c r="G46" s="24">
        <v>0</v>
      </c>
      <c r="H46" s="24">
        <v>0</v>
      </c>
      <c r="I46" s="24">
        <v>0</v>
      </c>
      <c r="J46" s="24">
        <v>0</v>
      </c>
      <c r="K46" s="24">
        <v>0</v>
      </c>
      <c r="L46" s="24">
        <v>0</v>
      </c>
      <c r="M46" s="24">
        <v>0</v>
      </c>
      <c r="N46" s="24">
        <v>0</v>
      </c>
      <c r="O46" s="24">
        <v>0</v>
      </c>
      <c r="P46" s="24">
        <v>0</v>
      </c>
      <c r="Q46" s="24">
        <v>0</v>
      </c>
      <c r="R46" s="24">
        <v>0</v>
      </c>
    </row>
    <row r="47" spans="3:18" ht="15.75" x14ac:dyDescent="0.25">
      <c r="C47" s="22" t="s">
        <v>57</v>
      </c>
      <c r="D47" s="24">
        <v>0</v>
      </c>
      <c r="E47" s="24">
        <v>0</v>
      </c>
      <c r="F47" s="24">
        <v>0</v>
      </c>
      <c r="G47" s="24">
        <v>0</v>
      </c>
      <c r="H47" s="24">
        <v>0</v>
      </c>
      <c r="I47" s="24">
        <v>0</v>
      </c>
      <c r="J47" s="24">
        <v>0</v>
      </c>
      <c r="K47" s="24">
        <v>0</v>
      </c>
      <c r="L47" s="24">
        <v>0</v>
      </c>
      <c r="M47" s="24">
        <v>0</v>
      </c>
      <c r="N47" s="24">
        <v>0</v>
      </c>
      <c r="O47" s="24">
        <v>0</v>
      </c>
      <c r="P47" s="24">
        <v>0</v>
      </c>
      <c r="Q47" s="24">
        <v>0</v>
      </c>
      <c r="R47" s="24">
        <v>0</v>
      </c>
    </row>
    <row r="48" spans="3:18" ht="15.75" x14ac:dyDescent="0.25">
      <c r="C48" s="22" t="s">
        <v>58</v>
      </c>
      <c r="D48" s="24">
        <v>0</v>
      </c>
      <c r="E48" s="24">
        <v>0</v>
      </c>
      <c r="F48" s="24">
        <v>0</v>
      </c>
      <c r="G48" s="24">
        <v>0</v>
      </c>
      <c r="H48" s="24">
        <v>0</v>
      </c>
      <c r="I48" s="24">
        <v>0</v>
      </c>
      <c r="J48" s="24">
        <v>0</v>
      </c>
      <c r="K48" s="24">
        <v>0</v>
      </c>
      <c r="L48" s="24">
        <v>0</v>
      </c>
      <c r="M48" s="24">
        <v>0</v>
      </c>
      <c r="N48" s="24">
        <v>0</v>
      </c>
      <c r="O48" s="24">
        <v>0</v>
      </c>
      <c r="P48" s="24">
        <v>0</v>
      </c>
      <c r="Q48" s="24">
        <v>0</v>
      </c>
      <c r="R48" s="24">
        <v>0</v>
      </c>
    </row>
    <row r="49" spans="3:18" ht="15.75" x14ac:dyDescent="0.25">
      <c r="C49" s="22" t="s">
        <v>59</v>
      </c>
      <c r="D49" s="24">
        <v>0</v>
      </c>
      <c r="E49" s="24">
        <v>0</v>
      </c>
      <c r="F49" s="24">
        <v>0</v>
      </c>
      <c r="G49" s="24">
        <v>0</v>
      </c>
      <c r="H49" s="24">
        <v>0</v>
      </c>
      <c r="I49" s="24">
        <v>0</v>
      </c>
      <c r="J49" s="24">
        <v>0</v>
      </c>
      <c r="K49" s="24">
        <v>0</v>
      </c>
      <c r="L49" s="24">
        <v>0</v>
      </c>
      <c r="M49" s="24">
        <v>0</v>
      </c>
      <c r="N49" s="24">
        <v>0</v>
      </c>
      <c r="O49" s="24">
        <v>0</v>
      </c>
      <c r="P49" s="24">
        <v>0</v>
      </c>
      <c r="Q49" s="24">
        <v>0</v>
      </c>
      <c r="R49" s="24">
        <v>0</v>
      </c>
    </row>
    <row r="50" spans="3:18" ht="15.75" x14ac:dyDescent="0.25">
      <c r="C50" s="22" t="s">
        <v>60</v>
      </c>
      <c r="D50" s="24">
        <v>0</v>
      </c>
      <c r="E50" s="24">
        <v>0</v>
      </c>
      <c r="F50" s="24">
        <v>0</v>
      </c>
      <c r="G50" s="24">
        <v>0</v>
      </c>
      <c r="H50" s="24">
        <v>0</v>
      </c>
      <c r="I50" s="24">
        <v>0</v>
      </c>
      <c r="J50" s="24">
        <v>0</v>
      </c>
      <c r="K50" s="24">
        <v>0</v>
      </c>
      <c r="L50" s="24">
        <v>0</v>
      </c>
      <c r="M50" s="24">
        <v>0</v>
      </c>
      <c r="N50" s="24">
        <v>0</v>
      </c>
      <c r="O50" s="24">
        <v>0</v>
      </c>
      <c r="P50" s="24">
        <v>0</v>
      </c>
      <c r="Q50" s="24">
        <v>0</v>
      </c>
      <c r="R50" s="24">
        <v>0</v>
      </c>
    </row>
    <row r="51" spans="3:18" ht="15.75" x14ac:dyDescent="0.25">
      <c r="C51" s="22" t="s">
        <v>61</v>
      </c>
      <c r="D51" s="24">
        <v>0</v>
      </c>
      <c r="E51" s="24">
        <v>0</v>
      </c>
      <c r="F51" s="24">
        <v>0</v>
      </c>
      <c r="G51" s="24">
        <v>0</v>
      </c>
      <c r="H51" s="24">
        <v>0</v>
      </c>
      <c r="I51" s="24">
        <v>0</v>
      </c>
      <c r="J51" s="24">
        <v>0</v>
      </c>
      <c r="K51" s="24">
        <v>0</v>
      </c>
      <c r="L51" s="24">
        <v>0</v>
      </c>
      <c r="M51" s="24">
        <v>0</v>
      </c>
      <c r="N51" s="24">
        <v>0</v>
      </c>
      <c r="O51" s="24">
        <v>0</v>
      </c>
      <c r="P51" s="24">
        <v>0</v>
      </c>
      <c r="Q51" s="24">
        <v>0</v>
      </c>
      <c r="R51" s="24">
        <v>0</v>
      </c>
    </row>
    <row r="52" spans="3:18" ht="15.75" x14ac:dyDescent="0.25">
      <c r="C52" s="22" t="s">
        <v>62</v>
      </c>
      <c r="D52" s="24">
        <v>0</v>
      </c>
      <c r="E52" s="24">
        <v>0</v>
      </c>
      <c r="F52" s="24">
        <v>0</v>
      </c>
      <c r="G52" s="24">
        <v>0</v>
      </c>
      <c r="H52" s="24">
        <v>0</v>
      </c>
      <c r="I52" s="24">
        <v>0</v>
      </c>
      <c r="J52" s="24">
        <v>0</v>
      </c>
      <c r="K52" s="24">
        <v>0</v>
      </c>
      <c r="L52" s="24">
        <v>0</v>
      </c>
      <c r="M52" s="24">
        <v>0</v>
      </c>
      <c r="N52" s="24">
        <v>0</v>
      </c>
      <c r="O52" s="24">
        <v>0</v>
      </c>
      <c r="P52" s="24">
        <v>0</v>
      </c>
      <c r="Q52" s="24">
        <v>0</v>
      </c>
      <c r="R52" s="24">
        <v>0</v>
      </c>
    </row>
    <row r="53" spans="3:18" ht="15.75" x14ac:dyDescent="0.25">
      <c r="C53" s="21" t="s">
        <v>63</v>
      </c>
      <c r="D53" s="19">
        <f>SUM(D54:D62)</f>
        <v>20000000</v>
      </c>
      <c r="E53" s="19">
        <f>SUM(E54:E62)</f>
        <v>0</v>
      </c>
      <c r="F53" s="30">
        <v>0</v>
      </c>
      <c r="G53" s="19">
        <f t="shared" ref="G53:Q53" si="8">SUM(G54:G62)</f>
        <v>0</v>
      </c>
      <c r="H53" s="19">
        <f t="shared" si="8"/>
        <v>0</v>
      </c>
      <c r="I53" s="19">
        <f t="shared" si="8"/>
        <v>0</v>
      </c>
      <c r="J53" s="19">
        <f t="shared" si="8"/>
        <v>0</v>
      </c>
      <c r="K53" s="19">
        <f t="shared" si="8"/>
        <v>0</v>
      </c>
      <c r="L53" s="19">
        <f t="shared" si="8"/>
        <v>0</v>
      </c>
      <c r="M53" s="30">
        <v>0</v>
      </c>
      <c r="N53" s="27">
        <f t="shared" si="8"/>
        <v>0</v>
      </c>
      <c r="O53" s="19">
        <f t="shared" si="8"/>
        <v>0</v>
      </c>
      <c r="P53" s="27">
        <f t="shared" si="8"/>
        <v>0</v>
      </c>
      <c r="Q53" s="27">
        <f t="shared" si="8"/>
        <v>0</v>
      </c>
      <c r="R53" s="19">
        <f>SUM(F53:Q53)</f>
        <v>0</v>
      </c>
    </row>
    <row r="54" spans="3:18" ht="15.75" x14ac:dyDescent="0.25">
      <c r="C54" s="22" t="s">
        <v>64</v>
      </c>
      <c r="D54" s="24">
        <v>0</v>
      </c>
      <c r="E54" s="24">
        <v>0</v>
      </c>
      <c r="F54" s="23"/>
      <c r="G54" s="24">
        <v>0</v>
      </c>
      <c r="H54" s="24">
        <v>0</v>
      </c>
      <c r="I54" s="23">
        <v>0</v>
      </c>
      <c r="J54" s="23">
        <v>0</v>
      </c>
      <c r="K54" s="23">
        <v>0</v>
      </c>
      <c r="L54" s="23">
        <v>0</v>
      </c>
      <c r="M54" s="24">
        <v>0</v>
      </c>
      <c r="N54" s="31"/>
      <c r="O54" s="23">
        <v>0</v>
      </c>
      <c r="P54" s="31"/>
      <c r="Q54" s="31"/>
      <c r="R54" s="23">
        <f>SUM(F54:Q54)</f>
        <v>0</v>
      </c>
    </row>
    <row r="55" spans="3:18" ht="15.75" x14ac:dyDescent="0.25">
      <c r="C55" s="22" t="s">
        <v>65</v>
      </c>
      <c r="D55" s="24">
        <v>0</v>
      </c>
      <c r="E55" s="24">
        <v>0</v>
      </c>
      <c r="F55" s="24">
        <v>0</v>
      </c>
      <c r="G55" s="23">
        <v>0</v>
      </c>
      <c r="H55" s="23">
        <v>0</v>
      </c>
      <c r="I55" s="24">
        <v>0</v>
      </c>
      <c r="J55" s="23">
        <v>0</v>
      </c>
      <c r="K55" s="24">
        <v>0</v>
      </c>
      <c r="L55" s="23">
        <v>0</v>
      </c>
      <c r="M55" s="24">
        <v>0</v>
      </c>
      <c r="N55" s="24">
        <v>0</v>
      </c>
      <c r="O55" s="24">
        <v>0</v>
      </c>
      <c r="P55" s="24">
        <v>0</v>
      </c>
      <c r="Q55" s="24">
        <v>0</v>
      </c>
      <c r="R55" s="23">
        <f>SUM(F55:Q55)</f>
        <v>0</v>
      </c>
    </row>
    <row r="56" spans="3:18" ht="15.75" x14ac:dyDescent="0.25">
      <c r="C56" s="22" t="s">
        <v>66</v>
      </c>
      <c r="D56" s="24">
        <v>0</v>
      </c>
      <c r="E56" s="24">
        <v>0</v>
      </c>
      <c r="F56" s="24">
        <v>0</v>
      </c>
      <c r="G56" s="24">
        <v>0</v>
      </c>
      <c r="H56" s="24">
        <v>0</v>
      </c>
      <c r="I56" s="24">
        <v>0</v>
      </c>
      <c r="J56" s="24">
        <v>0</v>
      </c>
      <c r="K56" s="24">
        <v>0</v>
      </c>
      <c r="L56" s="24">
        <v>0</v>
      </c>
      <c r="M56" s="24">
        <v>0</v>
      </c>
      <c r="N56" s="24">
        <v>0</v>
      </c>
      <c r="O56" s="24">
        <v>0</v>
      </c>
      <c r="P56" s="24">
        <v>0</v>
      </c>
      <c r="Q56" s="24">
        <v>0</v>
      </c>
      <c r="R56" s="24">
        <v>0</v>
      </c>
    </row>
    <row r="57" spans="3:18" ht="15.75" x14ac:dyDescent="0.25">
      <c r="C57" s="22" t="s">
        <v>67</v>
      </c>
      <c r="D57" s="23">
        <v>5000000</v>
      </c>
      <c r="E57" s="24">
        <v>0</v>
      </c>
      <c r="F57" s="24">
        <v>0</v>
      </c>
      <c r="G57" s="24">
        <v>0</v>
      </c>
      <c r="H57" s="24">
        <v>0</v>
      </c>
      <c r="I57" s="24">
        <v>0</v>
      </c>
      <c r="J57" s="24">
        <v>0</v>
      </c>
      <c r="K57" s="24">
        <v>0</v>
      </c>
      <c r="L57" s="24">
        <v>0</v>
      </c>
      <c r="M57" s="24">
        <v>0</v>
      </c>
      <c r="N57" s="24">
        <v>0</v>
      </c>
      <c r="O57" s="24">
        <v>0</v>
      </c>
      <c r="P57" s="24">
        <v>0</v>
      </c>
      <c r="Q57" s="24">
        <v>0</v>
      </c>
      <c r="R57" s="24">
        <v>0</v>
      </c>
    </row>
    <row r="58" spans="3:18" ht="15.75" x14ac:dyDescent="0.25">
      <c r="C58" s="22" t="s">
        <v>68</v>
      </c>
      <c r="D58" s="24">
        <v>0</v>
      </c>
      <c r="E58" s="24">
        <v>0</v>
      </c>
      <c r="F58" s="24">
        <v>0</v>
      </c>
      <c r="G58" s="24">
        <v>0</v>
      </c>
      <c r="H58" s="24">
        <v>0</v>
      </c>
      <c r="I58" s="24">
        <v>0</v>
      </c>
      <c r="J58" s="24">
        <v>0</v>
      </c>
      <c r="K58" s="24">
        <v>0</v>
      </c>
      <c r="L58" s="24">
        <v>0</v>
      </c>
      <c r="M58" s="24">
        <v>0</v>
      </c>
      <c r="N58" s="24">
        <v>0</v>
      </c>
      <c r="O58" s="24">
        <v>0</v>
      </c>
      <c r="P58" s="24">
        <v>0</v>
      </c>
      <c r="Q58" s="24">
        <v>0</v>
      </c>
      <c r="R58" s="24">
        <v>0</v>
      </c>
    </row>
    <row r="59" spans="3:18" ht="15.75" x14ac:dyDescent="0.25">
      <c r="C59" s="22" t="s">
        <v>69</v>
      </c>
      <c r="D59" s="24">
        <v>0</v>
      </c>
      <c r="E59" s="24">
        <v>0</v>
      </c>
      <c r="F59" s="24">
        <v>0</v>
      </c>
      <c r="G59" s="24">
        <v>0</v>
      </c>
      <c r="H59" s="24">
        <v>0</v>
      </c>
      <c r="I59" s="24">
        <v>0</v>
      </c>
      <c r="J59" s="24">
        <v>0</v>
      </c>
      <c r="K59" s="24">
        <v>0</v>
      </c>
      <c r="L59" s="24">
        <v>0</v>
      </c>
      <c r="M59" s="24">
        <v>0</v>
      </c>
      <c r="N59" s="24">
        <v>0</v>
      </c>
      <c r="O59" s="24">
        <v>0</v>
      </c>
      <c r="P59" s="24">
        <v>0</v>
      </c>
      <c r="Q59" s="24">
        <v>0</v>
      </c>
      <c r="R59" s="24">
        <v>0</v>
      </c>
    </row>
    <row r="60" spans="3:18" ht="15.75" x14ac:dyDescent="0.25">
      <c r="C60" s="22" t="s">
        <v>70</v>
      </c>
      <c r="D60" s="24">
        <v>0</v>
      </c>
      <c r="E60" s="24">
        <v>0</v>
      </c>
      <c r="F60" s="24">
        <v>0</v>
      </c>
      <c r="G60" s="24">
        <v>0</v>
      </c>
      <c r="H60" s="24">
        <v>0</v>
      </c>
      <c r="I60" s="24">
        <v>0</v>
      </c>
      <c r="J60" s="24">
        <v>0</v>
      </c>
      <c r="K60" s="24">
        <v>0</v>
      </c>
      <c r="L60" s="24">
        <v>0</v>
      </c>
      <c r="M60" s="24">
        <v>0</v>
      </c>
      <c r="N60" s="24">
        <v>0</v>
      </c>
      <c r="O60" s="24">
        <v>0</v>
      </c>
      <c r="P60" s="24">
        <v>0</v>
      </c>
      <c r="Q60" s="24">
        <v>0</v>
      </c>
      <c r="R60" s="24">
        <v>0</v>
      </c>
    </row>
    <row r="61" spans="3:18" ht="15.75" x14ac:dyDescent="0.25">
      <c r="C61" s="22" t="s">
        <v>71</v>
      </c>
      <c r="D61" s="23">
        <v>15000000</v>
      </c>
      <c r="E61" s="24">
        <v>0</v>
      </c>
      <c r="F61" s="24">
        <v>0</v>
      </c>
      <c r="G61" s="24">
        <v>0</v>
      </c>
      <c r="H61" s="24">
        <v>0</v>
      </c>
      <c r="I61" s="24">
        <v>0</v>
      </c>
      <c r="J61" s="24">
        <v>0</v>
      </c>
      <c r="K61" s="24">
        <v>0</v>
      </c>
      <c r="L61" s="24">
        <v>0</v>
      </c>
      <c r="M61" s="24">
        <v>0</v>
      </c>
      <c r="N61" s="24">
        <v>0</v>
      </c>
      <c r="O61" s="24">
        <v>0</v>
      </c>
      <c r="P61" s="24">
        <v>0</v>
      </c>
      <c r="Q61" s="24">
        <v>0</v>
      </c>
      <c r="R61" s="24">
        <v>0</v>
      </c>
    </row>
    <row r="62" spans="3:18" ht="15.75" x14ac:dyDescent="0.25">
      <c r="C62" s="22" t="s">
        <v>72</v>
      </c>
      <c r="D62" s="23"/>
      <c r="E62" s="23"/>
      <c r="F62" s="24">
        <v>0</v>
      </c>
      <c r="G62" s="24">
        <v>0</v>
      </c>
      <c r="H62" s="24">
        <v>0</v>
      </c>
      <c r="I62" s="24">
        <v>0</v>
      </c>
      <c r="J62" s="24">
        <v>0</v>
      </c>
      <c r="K62" s="24">
        <v>0</v>
      </c>
      <c r="L62" s="24">
        <v>0</v>
      </c>
      <c r="M62" s="24">
        <v>0</v>
      </c>
      <c r="N62" s="24">
        <v>0</v>
      </c>
      <c r="O62" s="24">
        <v>0</v>
      </c>
      <c r="P62" s="24">
        <v>0</v>
      </c>
      <c r="Q62" s="24">
        <v>0</v>
      </c>
      <c r="R62" s="24">
        <v>0</v>
      </c>
    </row>
    <row r="63" spans="3:18" ht="15.75" x14ac:dyDescent="0.25">
      <c r="C63" s="21" t="s">
        <v>73</v>
      </c>
      <c r="D63" s="30">
        <f>SUM(D64:D67)</f>
        <v>50000000</v>
      </c>
      <c r="E63" s="30">
        <v>0</v>
      </c>
      <c r="F63" s="30">
        <v>0</v>
      </c>
      <c r="G63" s="30">
        <v>0</v>
      </c>
      <c r="H63" s="30">
        <v>0</v>
      </c>
      <c r="I63" s="30">
        <v>0</v>
      </c>
      <c r="J63" s="30">
        <v>0</v>
      </c>
      <c r="K63" s="30">
        <v>0</v>
      </c>
      <c r="L63" s="30">
        <v>0</v>
      </c>
      <c r="M63" s="30">
        <v>0</v>
      </c>
      <c r="N63" s="24">
        <v>0</v>
      </c>
      <c r="O63" s="24">
        <v>0</v>
      </c>
      <c r="P63" s="24">
        <v>0</v>
      </c>
      <c r="Q63" s="24">
        <v>0</v>
      </c>
      <c r="R63" s="24">
        <v>0</v>
      </c>
    </row>
    <row r="64" spans="3:18" ht="15.75" x14ac:dyDescent="0.25">
      <c r="C64" s="22" t="s">
        <v>74</v>
      </c>
      <c r="D64" s="23">
        <v>50000000</v>
      </c>
      <c r="E64" s="24">
        <v>0</v>
      </c>
      <c r="F64" s="24">
        <v>0</v>
      </c>
      <c r="G64" s="24">
        <v>0</v>
      </c>
      <c r="H64" s="24">
        <v>0</v>
      </c>
      <c r="I64" s="24">
        <v>0</v>
      </c>
      <c r="J64" s="24">
        <v>0</v>
      </c>
      <c r="K64" s="24">
        <v>0</v>
      </c>
      <c r="L64" s="24">
        <v>0</v>
      </c>
      <c r="M64" s="24">
        <v>0</v>
      </c>
      <c r="N64" s="24">
        <v>0</v>
      </c>
      <c r="O64" s="24">
        <v>0</v>
      </c>
      <c r="P64" s="24">
        <v>0</v>
      </c>
      <c r="Q64" s="24">
        <v>0</v>
      </c>
      <c r="R64" s="24">
        <v>0</v>
      </c>
    </row>
    <row r="65" spans="3:18" ht="15.75" x14ac:dyDescent="0.25">
      <c r="C65" s="22" t="s">
        <v>75</v>
      </c>
      <c r="D65" s="24">
        <v>0</v>
      </c>
      <c r="E65" s="24">
        <v>0</v>
      </c>
      <c r="F65" s="24">
        <v>0</v>
      </c>
      <c r="G65" s="24">
        <v>0</v>
      </c>
      <c r="H65" s="24">
        <v>0</v>
      </c>
      <c r="I65" s="24">
        <v>0</v>
      </c>
      <c r="J65" s="24">
        <v>0</v>
      </c>
      <c r="K65" s="24">
        <v>0</v>
      </c>
      <c r="L65" s="24">
        <v>0</v>
      </c>
      <c r="M65" s="24">
        <v>0</v>
      </c>
      <c r="N65" s="24">
        <v>0</v>
      </c>
      <c r="O65" s="24">
        <v>0</v>
      </c>
      <c r="P65" s="24">
        <v>0</v>
      </c>
      <c r="Q65" s="24">
        <v>0</v>
      </c>
      <c r="R65" s="24">
        <v>0</v>
      </c>
    </row>
    <row r="66" spans="3:18" ht="15.75" x14ac:dyDescent="0.25">
      <c r="C66" s="22" t="s">
        <v>76</v>
      </c>
      <c r="D66" s="24">
        <v>0</v>
      </c>
      <c r="E66" s="24">
        <v>0</v>
      </c>
      <c r="F66" s="24">
        <v>0</v>
      </c>
      <c r="G66" s="24">
        <v>0</v>
      </c>
      <c r="H66" s="24">
        <v>0</v>
      </c>
      <c r="I66" s="24">
        <v>0</v>
      </c>
      <c r="J66" s="24">
        <v>0</v>
      </c>
      <c r="K66" s="24">
        <v>0</v>
      </c>
      <c r="L66" s="24">
        <v>0</v>
      </c>
      <c r="M66" s="24">
        <v>0</v>
      </c>
      <c r="N66" s="24">
        <v>0</v>
      </c>
      <c r="O66" s="24">
        <v>0</v>
      </c>
      <c r="P66" s="24">
        <v>0</v>
      </c>
      <c r="Q66" s="24">
        <v>0</v>
      </c>
      <c r="R66" s="24">
        <v>0</v>
      </c>
    </row>
    <row r="67" spans="3:18" ht="15.75" x14ac:dyDescent="0.25">
      <c r="C67" s="22" t="s">
        <v>77</v>
      </c>
      <c r="D67" s="24">
        <v>0</v>
      </c>
      <c r="E67" s="24">
        <v>0</v>
      </c>
      <c r="F67" s="24">
        <v>0</v>
      </c>
      <c r="G67" s="24">
        <v>0</v>
      </c>
      <c r="H67" s="24">
        <v>0</v>
      </c>
      <c r="I67" s="24">
        <v>0</v>
      </c>
      <c r="J67" s="24">
        <v>0</v>
      </c>
      <c r="K67" s="24">
        <v>0</v>
      </c>
      <c r="L67" s="24">
        <v>0</v>
      </c>
      <c r="M67" s="24">
        <v>0</v>
      </c>
      <c r="N67" s="24">
        <v>0</v>
      </c>
      <c r="O67" s="24">
        <v>0</v>
      </c>
      <c r="P67" s="24">
        <v>0</v>
      </c>
      <c r="Q67" s="24">
        <v>0</v>
      </c>
      <c r="R67" s="24">
        <v>0</v>
      </c>
    </row>
    <row r="68" spans="3:18" ht="15.75" x14ac:dyDescent="0.25">
      <c r="C68" s="21" t="s">
        <v>78</v>
      </c>
      <c r="D68" s="30">
        <v>0</v>
      </c>
      <c r="E68" s="30">
        <v>0</v>
      </c>
      <c r="F68" s="30">
        <v>0</v>
      </c>
      <c r="G68" s="30">
        <v>0</v>
      </c>
      <c r="H68" s="30">
        <v>0</v>
      </c>
      <c r="I68" s="30">
        <v>0</v>
      </c>
      <c r="J68" s="30">
        <v>0</v>
      </c>
      <c r="K68" s="30">
        <v>0</v>
      </c>
      <c r="L68" s="30">
        <v>0</v>
      </c>
      <c r="M68" s="30">
        <v>0</v>
      </c>
      <c r="N68" s="24">
        <v>0</v>
      </c>
      <c r="O68" s="24">
        <v>0</v>
      </c>
      <c r="P68" s="24">
        <v>0</v>
      </c>
      <c r="Q68" s="24">
        <v>0</v>
      </c>
      <c r="R68" s="24">
        <v>0</v>
      </c>
    </row>
    <row r="69" spans="3:18" ht="15.75" x14ac:dyDescent="0.25">
      <c r="C69" s="22" t="s">
        <v>79</v>
      </c>
      <c r="D69" s="24">
        <v>0</v>
      </c>
      <c r="E69" s="24">
        <v>0</v>
      </c>
      <c r="F69" s="24">
        <v>0</v>
      </c>
      <c r="G69" s="24">
        <v>0</v>
      </c>
      <c r="H69" s="24">
        <v>0</v>
      </c>
      <c r="I69" s="24">
        <v>0</v>
      </c>
      <c r="J69" s="24">
        <v>0</v>
      </c>
      <c r="K69" s="24">
        <v>0</v>
      </c>
      <c r="L69" s="24">
        <v>0</v>
      </c>
      <c r="M69" s="24">
        <v>0</v>
      </c>
      <c r="N69" s="24">
        <v>0</v>
      </c>
      <c r="O69" s="24">
        <v>0</v>
      </c>
      <c r="P69" s="24">
        <v>0</v>
      </c>
      <c r="Q69" s="24">
        <v>0</v>
      </c>
      <c r="R69" s="24">
        <v>0</v>
      </c>
    </row>
    <row r="70" spans="3:18" ht="15.75" x14ac:dyDescent="0.25">
      <c r="C70" s="22" t="s">
        <v>80</v>
      </c>
      <c r="D70" s="24">
        <v>0</v>
      </c>
      <c r="E70" s="24">
        <v>0</v>
      </c>
      <c r="F70" s="24">
        <v>0</v>
      </c>
      <c r="G70" s="24">
        <v>0</v>
      </c>
      <c r="H70" s="24">
        <v>0</v>
      </c>
      <c r="I70" s="24">
        <v>0</v>
      </c>
      <c r="J70" s="24">
        <v>0</v>
      </c>
      <c r="K70" s="24">
        <v>0</v>
      </c>
      <c r="L70" s="24">
        <v>0</v>
      </c>
      <c r="M70" s="24">
        <v>0</v>
      </c>
      <c r="N70" s="24">
        <v>0</v>
      </c>
      <c r="O70" s="24">
        <v>0</v>
      </c>
      <c r="P70" s="24">
        <v>0</v>
      </c>
      <c r="Q70" s="24">
        <v>0</v>
      </c>
      <c r="R70" s="24">
        <v>0</v>
      </c>
    </row>
    <row r="71" spans="3:18" ht="15.75" x14ac:dyDescent="0.25">
      <c r="C71" s="21" t="s">
        <v>81</v>
      </c>
      <c r="D71" s="30">
        <v>0</v>
      </c>
      <c r="E71" s="30">
        <v>0</v>
      </c>
      <c r="F71" s="30">
        <v>0</v>
      </c>
      <c r="G71" s="30">
        <v>0</v>
      </c>
      <c r="H71" s="30">
        <v>0</v>
      </c>
      <c r="I71" s="30">
        <v>0</v>
      </c>
      <c r="J71" s="30">
        <v>0</v>
      </c>
      <c r="K71" s="30">
        <v>0</v>
      </c>
      <c r="L71" s="30">
        <v>0</v>
      </c>
      <c r="M71" s="30">
        <v>0</v>
      </c>
      <c r="N71" s="24">
        <v>0</v>
      </c>
      <c r="O71" s="24">
        <v>0</v>
      </c>
      <c r="P71" s="24">
        <v>0</v>
      </c>
      <c r="Q71" s="24">
        <v>0</v>
      </c>
      <c r="R71" s="24">
        <v>0</v>
      </c>
    </row>
    <row r="72" spans="3:18" ht="15.75" x14ac:dyDescent="0.25">
      <c r="C72" s="22" t="s">
        <v>82</v>
      </c>
      <c r="D72" s="30">
        <v>0</v>
      </c>
      <c r="E72" s="30">
        <v>0</v>
      </c>
      <c r="F72" s="24">
        <v>0</v>
      </c>
      <c r="G72" s="24">
        <v>0</v>
      </c>
      <c r="H72" s="24">
        <v>0</v>
      </c>
      <c r="I72" s="24">
        <v>0</v>
      </c>
      <c r="J72" s="24">
        <v>0</v>
      </c>
      <c r="K72" s="24">
        <v>0</v>
      </c>
      <c r="L72" s="24">
        <v>0</v>
      </c>
      <c r="M72" s="24">
        <v>0</v>
      </c>
      <c r="N72" s="24">
        <v>0</v>
      </c>
      <c r="O72" s="24">
        <v>0</v>
      </c>
      <c r="P72" s="24">
        <v>0</v>
      </c>
      <c r="Q72" s="24">
        <v>0</v>
      </c>
      <c r="R72" s="24">
        <v>0</v>
      </c>
    </row>
    <row r="73" spans="3:18" ht="15.75" x14ac:dyDescent="0.25">
      <c r="C73" s="22" t="s">
        <v>83</v>
      </c>
      <c r="D73" s="30">
        <v>0</v>
      </c>
      <c r="E73" s="30">
        <v>0</v>
      </c>
      <c r="F73" s="24">
        <v>0</v>
      </c>
      <c r="G73" s="24">
        <v>0</v>
      </c>
      <c r="H73" s="24">
        <v>0</v>
      </c>
      <c r="I73" s="24">
        <v>0</v>
      </c>
      <c r="J73" s="24">
        <v>0</v>
      </c>
      <c r="K73" s="24">
        <v>0</v>
      </c>
      <c r="L73" s="24">
        <v>0</v>
      </c>
      <c r="M73" s="24">
        <v>0</v>
      </c>
      <c r="N73" s="24">
        <v>0</v>
      </c>
      <c r="O73" s="24">
        <v>0</v>
      </c>
      <c r="P73" s="24">
        <v>0</v>
      </c>
      <c r="Q73" s="24">
        <v>0</v>
      </c>
      <c r="R73" s="24">
        <v>0</v>
      </c>
    </row>
    <row r="74" spans="3:18" ht="15.75" x14ac:dyDescent="0.25">
      <c r="C74" s="22" t="s">
        <v>84</v>
      </c>
      <c r="D74" s="30">
        <v>0</v>
      </c>
      <c r="E74" s="30">
        <v>0</v>
      </c>
      <c r="F74" s="24">
        <v>0</v>
      </c>
      <c r="G74" s="24">
        <v>0</v>
      </c>
      <c r="H74" s="24">
        <v>0</v>
      </c>
      <c r="I74" s="24">
        <v>0</v>
      </c>
      <c r="J74" s="24">
        <v>0</v>
      </c>
      <c r="K74" s="24">
        <v>0</v>
      </c>
      <c r="L74" s="24">
        <v>0</v>
      </c>
      <c r="M74" s="24">
        <v>0</v>
      </c>
      <c r="N74" s="24">
        <v>0</v>
      </c>
      <c r="O74" s="24">
        <v>0</v>
      </c>
      <c r="P74" s="24">
        <v>0</v>
      </c>
      <c r="Q74" s="24">
        <v>0</v>
      </c>
      <c r="R74" s="24">
        <v>0</v>
      </c>
    </row>
    <row r="75" spans="3:18" ht="15.75" x14ac:dyDescent="0.25">
      <c r="C75" s="18" t="s">
        <v>85</v>
      </c>
      <c r="D75" s="30">
        <v>0</v>
      </c>
      <c r="E75" s="30">
        <v>0</v>
      </c>
      <c r="F75" s="24">
        <v>0</v>
      </c>
      <c r="G75" s="24">
        <v>0</v>
      </c>
      <c r="H75" s="24">
        <v>0</v>
      </c>
      <c r="I75" s="24">
        <v>0</v>
      </c>
      <c r="J75" s="24">
        <v>0</v>
      </c>
      <c r="K75" s="24">
        <v>0</v>
      </c>
      <c r="L75" s="24">
        <v>0</v>
      </c>
      <c r="M75" s="24">
        <v>0</v>
      </c>
      <c r="N75" s="24">
        <v>0</v>
      </c>
      <c r="O75" s="24">
        <v>0</v>
      </c>
      <c r="P75" s="24">
        <v>0</v>
      </c>
      <c r="Q75" s="24">
        <v>0</v>
      </c>
      <c r="R75" s="24">
        <v>0</v>
      </c>
    </row>
    <row r="76" spans="3:18" ht="15.75" x14ac:dyDescent="0.25">
      <c r="C76" s="21" t="s">
        <v>86</v>
      </c>
      <c r="D76" s="30">
        <v>0</v>
      </c>
      <c r="E76" s="30">
        <v>0</v>
      </c>
      <c r="F76" s="24">
        <v>0</v>
      </c>
      <c r="G76" s="24">
        <v>0</v>
      </c>
      <c r="H76" s="24">
        <v>0</v>
      </c>
      <c r="I76" s="24">
        <v>0</v>
      </c>
      <c r="J76" s="24">
        <v>0</v>
      </c>
      <c r="K76" s="24">
        <v>0</v>
      </c>
      <c r="L76" s="24">
        <v>0</v>
      </c>
      <c r="M76" s="24">
        <v>0</v>
      </c>
      <c r="N76" s="24">
        <v>0</v>
      </c>
      <c r="O76" s="24">
        <v>0</v>
      </c>
      <c r="P76" s="24">
        <v>0</v>
      </c>
      <c r="Q76" s="24">
        <v>0</v>
      </c>
      <c r="R76" s="24">
        <v>0</v>
      </c>
    </row>
    <row r="77" spans="3:18" ht="15.75" x14ac:dyDescent="0.25">
      <c r="C77" s="22" t="s">
        <v>87</v>
      </c>
      <c r="D77" s="30">
        <v>0</v>
      </c>
      <c r="E77" s="30">
        <v>0</v>
      </c>
      <c r="F77" s="24">
        <v>0</v>
      </c>
      <c r="G77" s="24">
        <v>0</v>
      </c>
      <c r="H77" s="24">
        <v>0</v>
      </c>
      <c r="I77" s="24">
        <v>0</v>
      </c>
      <c r="J77" s="24">
        <v>0</v>
      </c>
      <c r="K77" s="24">
        <v>0</v>
      </c>
      <c r="L77" s="24">
        <v>0</v>
      </c>
      <c r="M77" s="24">
        <v>0</v>
      </c>
      <c r="N77" s="24">
        <v>0</v>
      </c>
      <c r="O77" s="24">
        <v>0</v>
      </c>
      <c r="P77" s="24">
        <v>0</v>
      </c>
      <c r="Q77" s="24">
        <v>0</v>
      </c>
      <c r="R77" s="24">
        <v>0</v>
      </c>
    </row>
    <row r="78" spans="3:18" ht="15.75" x14ac:dyDescent="0.25">
      <c r="C78" s="22" t="s">
        <v>88</v>
      </c>
      <c r="D78" s="30">
        <v>0</v>
      </c>
      <c r="E78" s="30">
        <v>0</v>
      </c>
      <c r="F78" s="24">
        <v>0</v>
      </c>
      <c r="G78" s="24">
        <v>0</v>
      </c>
      <c r="H78" s="24">
        <v>0</v>
      </c>
      <c r="I78" s="24">
        <v>0</v>
      </c>
      <c r="J78" s="24">
        <v>0</v>
      </c>
      <c r="K78" s="24">
        <v>0</v>
      </c>
      <c r="L78" s="24">
        <v>0</v>
      </c>
      <c r="M78" s="24">
        <v>0</v>
      </c>
      <c r="N78" s="24">
        <v>0</v>
      </c>
      <c r="O78" s="24">
        <v>0</v>
      </c>
      <c r="P78" s="24">
        <v>0</v>
      </c>
      <c r="Q78" s="24">
        <v>0</v>
      </c>
      <c r="R78" s="24">
        <v>0</v>
      </c>
    </row>
    <row r="79" spans="3:18" ht="15.75" x14ac:dyDescent="0.25">
      <c r="C79" s="21" t="s">
        <v>89</v>
      </c>
      <c r="D79" s="30">
        <v>0</v>
      </c>
      <c r="E79" s="30">
        <v>0</v>
      </c>
      <c r="F79" s="24">
        <v>0</v>
      </c>
      <c r="G79" s="24">
        <v>0</v>
      </c>
      <c r="H79" s="24">
        <v>0</v>
      </c>
      <c r="I79" s="24">
        <v>0</v>
      </c>
      <c r="J79" s="24">
        <v>0</v>
      </c>
      <c r="K79" s="24">
        <v>0</v>
      </c>
      <c r="L79" s="24">
        <v>0</v>
      </c>
      <c r="M79" s="24">
        <v>0</v>
      </c>
      <c r="N79" s="24">
        <v>0</v>
      </c>
      <c r="O79" s="24">
        <v>0</v>
      </c>
      <c r="P79" s="24">
        <v>0</v>
      </c>
      <c r="Q79" s="24">
        <v>0</v>
      </c>
      <c r="R79" s="24">
        <v>0</v>
      </c>
    </row>
    <row r="80" spans="3:18" ht="15.75" x14ac:dyDescent="0.25">
      <c r="C80" s="22" t="s">
        <v>90</v>
      </c>
      <c r="D80" s="30">
        <v>0</v>
      </c>
      <c r="E80" s="30">
        <v>0</v>
      </c>
      <c r="F80" s="24">
        <v>0</v>
      </c>
      <c r="G80" s="24">
        <v>0</v>
      </c>
      <c r="H80" s="24">
        <v>0</v>
      </c>
      <c r="I80" s="24">
        <v>0</v>
      </c>
      <c r="J80" s="24">
        <v>0</v>
      </c>
      <c r="K80" s="24">
        <v>0</v>
      </c>
      <c r="L80" s="24">
        <v>0</v>
      </c>
      <c r="M80" s="24">
        <v>0</v>
      </c>
      <c r="N80" s="24">
        <v>0</v>
      </c>
      <c r="O80" s="24">
        <v>0</v>
      </c>
      <c r="P80" s="24">
        <v>0</v>
      </c>
      <c r="Q80" s="24">
        <v>0</v>
      </c>
      <c r="R80" s="24">
        <v>0</v>
      </c>
    </row>
    <row r="81" spans="3:18" ht="15.75" x14ac:dyDescent="0.25">
      <c r="C81" s="22" t="s">
        <v>91</v>
      </c>
      <c r="D81" s="30">
        <v>0</v>
      </c>
      <c r="E81" s="30">
        <v>0</v>
      </c>
      <c r="F81" s="24">
        <v>0</v>
      </c>
      <c r="G81" s="24">
        <v>0</v>
      </c>
      <c r="H81" s="24">
        <v>0</v>
      </c>
      <c r="I81" s="24">
        <v>0</v>
      </c>
      <c r="J81" s="24">
        <v>0</v>
      </c>
      <c r="K81" s="24">
        <v>0</v>
      </c>
      <c r="L81" s="24">
        <v>0</v>
      </c>
      <c r="M81" s="24">
        <v>0</v>
      </c>
      <c r="N81" s="24">
        <v>0</v>
      </c>
      <c r="O81" s="24">
        <v>0</v>
      </c>
      <c r="P81" s="24">
        <v>0</v>
      </c>
      <c r="Q81" s="24">
        <v>0</v>
      </c>
      <c r="R81" s="24">
        <v>0</v>
      </c>
    </row>
    <row r="82" spans="3:18" ht="15.75" x14ac:dyDescent="0.25">
      <c r="C82" s="21" t="s">
        <v>92</v>
      </c>
      <c r="D82" s="30">
        <v>0</v>
      </c>
      <c r="E82" s="30">
        <v>0</v>
      </c>
      <c r="F82" s="24">
        <v>0</v>
      </c>
      <c r="G82" s="24">
        <v>0</v>
      </c>
      <c r="H82" s="24">
        <v>0</v>
      </c>
      <c r="I82" s="24">
        <v>0</v>
      </c>
      <c r="J82" s="24">
        <v>0</v>
      </c>
      <c r="K82" s="24">
        <v>0</v>
      </c>
      <c r="L82" s="24">
        <v>0</v>
      </c>
      <c r="M82" s="24">
        <v>0</v>
      </c>
      <c r="N82" s="24">
        <v>0</v>
      </c>
      <c r="O82" s="24">
        <v>0</v>
      </c>
      <c r="P82" s="24">
        <v>0</v>
      </c>
      <c r="Q82" s="24">
        <v>0</v>
      </c>
      <c r="R82" s="24">
        <v>0</v>
      </c>
    </row>
    <row r="83" spans="3:18" ht="15.75" x14ac:dyDescent="0.25">
      <c r="C83" s="22" t="s">
        <v>93</v>
      </c>
      <c r="D83" s="30">
        <v>0</v>
      </c>
      <c r="E83" s="30">
        <v>0</v>
      </c>
      <c r="F83" s="24">
        <v>0</v>
      </c>
      <c r="G83" s="24">
        <v>0</v>
      </c>
      <c r="H83" s="24">
        <v>0</v>
      </c>
      <c r="I83" s="24">
        <v>0</v>
      </c>
      <c r="J83" s="24">
        <v>0</v>
      </c>
      <c r="K83" s="24">
        <v>0</v>
      </c>
      <c r="L83" s="24">
        <v>0</v>
      </c>
      <c r="M83" s="24">
        <v>0</v>
      </c>
      <c r="N83" s="24">
        <v>0</v>
      </c>
      <c r="O83" s="24">
        <v>0</v>
      </c>
      <c r="P83" s="24">
        <v>0</v>
      </c>
      <c r="Q83" s="24">
        <v>0</v>
      </c>
      <c r="R83" s="24">
        <v>0</v>
      </c>
    </row>
    <row r="84" spans="3:18" ht="15.75" x14ac:dyDescent="0.25">
      <c r="C84" s="32" t="s">
        <v>94</v>
      </c>
      <c r="D84" s="33">
        <f>+D53+D46+D37+D27+D17+D11+D63+D68+D71+D75</f>
        <v>863814605.45295513</v>
      </c>
      <c r="E84" s="33">
        <f>+E53+E46+E37+E27+E17+E11</f>
        <v>0</v>
      </c>
      <c r="F84" s="33">
        <f t="shared" ref="F84:R84" si="9">+F53+F46+F37+F27+F17+F11</f>
        <v>63853066.620000005</v>
      </c>
      <c r="G84" s="33">
        <f t="shared" si="9"/>
        <v>67308874.789999992</v>
      </c>
      <c r="H84" s="33">
        <f t="shared" si="9"/>
        <v>0</v>
      </c>
      <c r="I84" s="33">
        <f t="shared" si="9"/>
        <v>0</v>
      </c>
      <c r="J84" s="33">
        <f t="shared" si="9"/>
        <v>0</v>
      </c>
      <c r="K84" s="33">
        <f t="shared" si="9"/>
        <v>0</v>
      </c>
      <c r="L84" s="33">
        <f t="shared" si="9"/>
        <v>0</v>
      </c>
      <c r="M84" s="33">
        <f t="shared" si="9"/>
        <v>0</v>
      </c>
      <c r="N84" s="34">
        <f t="shared" si="9"/>
        <v>0</v>
      </c>
      <c r="O84" s="34">
        <f t="shared" si="9"/>
        <v>0</v>
      </c>
      <c r="P84" s="34">
        <f t="shared" si="9"/>
        <v>0</v>
      </c>
      <c r="Q84" s="34">
        <f t="shared" si="9"/>
        <v>0</v>
      </c>
      <c r="R84" s="34">
        <f t="shared" si="9"/>
        <v>131161941.41000001</v>
      </c>
    </row>
    <row r="86" spans="3:18" x14ac:dyDescent="0.25">
      <c r="N86" s="20"/>
      <c r="O86" s="20"/>
      <c r="P86" s="20"/>
      <c r="Q86" s="20"/>
      <c r="R86" s="20"/>
    </row>
    <row r="88" spans="3:18" ht="18.75" x14ac:dyDescent="0.3">
      <c r="C88" s="36"/>
      <c r="D88" s="37"/>
      <c r="E88" s="37"/>
      <c r="F88" s="37"/>
      <c r="N88" s="29"/>
    </row>
    <row r="89" spans="3:18" ht="18.75" x14ac:dyDescent="0.3">
      <c r="C89" s="36"/>
      <c r="D89" s="36"/>
      <c r="E89" s="36"/>
      <c r="F89" s="37"/>
    </row>
    <row r="90" spans="3:18" ht="18.75" x14ac:dyDescent="0.3">
      <c r="C90" s="36"/>
      <c r="D90" s="36"/>
      <c r="E90" s="36"/>
      <c r="F90" s="37"/>
    </row>
    <row r="91" spans="3:18" ht="18.75" x14ac:dyDescent="0.3">
      <c r="C91" s="36" t="s">
        <v>95</v>
      </c>
      <c r="D91" s="36" t="s">
        <v>96</v>
      </c>
      <c r="E91" s="36"/>
      <c r="F91" s="37"/>
    </row>
    <row r="92" spans="3:18" ht="18.75" x14ac:dyDescent="0.3">
      <c r="C92" s="36" t="s">
        <v>97</v>
      </c>
      <c r="D92" s="36" t="s">
        <v>98</v>
      </c>
      <c r="E92" s="36"/>
      <c r="F92" s="37"/>
    </row>
    <row r="93" spans="3:18" ht="18.75" x14ac:dyDescent="0.3">
      <c r="C93" s="36"/>
      <c r="D93" s="36"/>
      <c r="E93" s="36"/>
      <c r="F93" s="37"/>
    </row>
    <row r="94" spans="3:18" ht="18.75" x14ac:dyDescent="0.3">
      <c r="C94" s="36"/>
      <c r="D94" s="36"/>
      <c r="E94" s="36"/>
      <c r="F94" s="37"/>
    </row>
    <row r="95" spans="3:18" ht="18.75" x14ac:dyDescent="0.3">
      <c r="C95" s="36"/>
      <c r="D95" s="36"/>
      <c r="E95" s="36"/>
      <c r="F95" s="37"/>
    </row>
    <row r="96" spans="3:18" ht="18.75" x14ac:dyDescent="0.3">
      <c r="C96" s="36"/>
      <c r="D96" s="36"/>
      <c r="E96" s="36"/>
      <c r="F96" s="37"/>
    </row>
    <row r="97" spans="3:6" s="35" customFormat="1" ht="18.75" x14ac:dyDescent="0.3">
      <c r="C97" s="38" t="s">
        <v>99</v>
      </c>
      <c r="D97" s="36"/>
      <c r="E97" s="36"/>
      <c r="F97" s="37"/>
    </row>
    <row r="98" spans="3:6" s="35" customFormat="1" ht="18.75" x14ac:dyDescent="0.3">
      <c r="C98" s="38" t="s">
        <v>100</v>
      </c>
      <c r="D98" s="36"/>
      <c r="E98" s="36"/>
      <c r="F98" s="37"/>
    </row>
    <row r="99" spans="3:6" s="35" customFormat="1" x14ac:dyDescent="0.25">
      <c r="C99" s="39"/>
      <c r="D99"/>
      <c r="E99"/>
    </row>
  </sheetData>
  <mergeCells count="8">
    <mergeCell ref="C3:R3"/>
    <mergeCell ref="C4:R4"/>
    <mergeCell ref="C5:R5"/>
    <mergeCell ref="C6:R6"/>
    <mergeCell ref="C8:C9"/>
    <mergeCell ref="D8:D9"/>
    <mergeCell ref="E8:E9"/>
    <mergeCell ref="F8:R8"/>
  </mergeCells>
  <pageMargins left="0.31496062992125984" right="0.70866141732283472" top="0.74803149606299213" bottom="0.74803149606299213" header="0.31496062992125984" footer="0.31496062992125984"/>
  <pageSetup scale="55" orientation="portrait" r:id="rId1"/>
  <rowBreaks count="1" manualBreakCount="1">
    <brk id="73" min="2" max="17" man="1"/>
  </rowBreaks>
  <colBreaks count="1" manualBreakCount="1">
    <brk id="2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P2 Presupuesto Aprobado-Eje (2</vt:lpstr>
      <vt:lpstr>'P2 Presupuesto Aprobado-Eje (2'!Área_de_impresión</vt:lpstr>
      <vt:lpstr>'P2 Presupuesto Aprobado-Eje (2'!Títulos_a_imprimir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Victoria Cruz</dc:creator>
  <cp:lastModifiedBy>Victoria Cruz</cp:lastModifiedBy>
  <dcterms:created xsi:type="dcterms:W3CDTF">2022-03-15T19:44:08Z</dcterms:created>
  <dcterms:modified xsi:type="dcterms:W3CDTF">2022-03-15T19:44:50Z</dcterms:modified>
</cp:coreProperties>
</file>