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 tabRatio="504"/>
  </bookViews>
  <sheets>
    <sheet name="Ene-21" sheetId="1" r:id="rId1"/>
  </sheets>
  <definedNames>
    <definedName name="_xlnm.Print_Area" localSheetId="0">'Ene-21'!$A$1:$O$111</definedName>
    <definedName name="_xlnm.Print_Titles" localSheetId="0">'Ene-21'!$1:$7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L84" i="1"/>
  <c r="K84" i="1"/>
  <c r="K86" i="1" s="1"/>
  <c r="J84" i="1"/>
  <c r="J86" i="1" s="1"/>
  <c r="J88" i="1" s="1"/>
  <c r="I84" i="1"/>
  <c r="H84" i="1"/>
  <c r="G84" i="1"/>
  <c r="G86" i="1" s="1"/>
  <c r="F84" i="1"/>
  <c r="F86" i="1" s="1"/>
  <c r="F88" i="1" s="1"/>
  <c r="E84" i="1"/>
  <c r="D84" i="1"/>
  <c r="C84" i="1"/>
  <c r="C86" i="1" s="1"/>
  <c r="O83" i="1"/>
  <c r="O82" i="1"/>
  <c r="N81" i="1"/>
  <c r="N86" i="1" s="1"/>
  <c r="M81" i="1"/>
  <c r="M86" i="1" s="1"/>
  <c r="M88" i="1" s="1"/>
  <c r="L81" i="1"/>
  <c r="L86" i="1" s="1"/>
  <c r="L88" i="1" s="1"/>
  <c r="K81" i="1"/>
  <c r="J81" i="1"/>
  <c r="I81" i="1"/>
  <c r="I86" i="1" s="1"/>
  <c r="I88" i="1" s="1"/>
  <c r="H81" i="1"/>
  <c r="H86" i="1" s="1"/>
  <c r="H88" i="1" s="1"/>
  <c r="G81" i="1"/>
  <c r="F81" i="1"/>
  <c r="E81" i="1"/>
  <c r="E86" i="1" s="1"/>
  <c r="E88" i="1" s="1"/>
  <c r="D81" i="1"/>
  <c r="D86" i="1" s="1"/>
  <c r="D88" i="1" s="1"/>
  <c r="C81" i="1"/>
  <c r="O81" i="1" s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2" i="1"/>
  <c r="O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N75" i="1" s="1"/>
  <c r="M68" i="1"/>
  <c r="L68" i="1"/>
  <c r="L75" i="1" s="1"/>
  <c r="K68" i="1"/>
  <c r="K75" i="1" s="1"/>
  <c r="J68" i="1"/>
  <c r="J75" i="1" s="1"/>
  <c r="I68" i="1"/>
  <c r="H68" i="1"/>
  <c r="H75" i="1" s="1"/>
  <c r="G68" i="1"/>
  <c r="G75" i="1" s="1"/>
  <c r="F68" i="1"/>
  <c r="F75" i="1" s="1"/>
  <c r="E68" i="1"/>
  <c r="D68" i="1"/>
  <c r="D75" i="1" s="1"/>
  <c r="C68" i="1"/>
  <c r="O68" i="1" s="1"/>
  <c r="O67" i="1"/>
  <c r="O66" i="1"/>
  <c r="O65" i="1"/>
  <c r="O64" i="1"/>
  <c r="N63" i="1"/>
  <c r="M63" i="1"/>
  <c r="M75" i="1" s="1"/>
  <c r="L63" i="1"/>
  <c r="K63" i="1"/>
  <c r="J63" i="1"/>
  <c r="I63" i="1"/>
  <c r="I75" i="1" s="1"/>
  <c r="H63" i="1"/>
  <c r="G63" i="1"/>
  <c r="F63" i="1"/>
  <c r="E63" i="1"/>
  <c r="E75" i="1" s="1"/>
  <c r="D63" i="1"/>
  <c r="C63" i="1"/>
  <c r="O63" i="1" s="1"/>
  <c r="O62" i="1"/>
  <c r="O61" i="1"/>
  <c r="O60" i="1"/>
  <c r="O59" i="1"/>
  <c r="O58" i="1"/>
  <c r="O57" i="1"/>
  <c r="O56" i="1"/>
  <c r="O55" i="1"/>
  <c r="O54" i="1"/>
  <c r="O53" i="1"/>
  <c r="O52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O12" i="1"/>
  <c r="O11" i="1"/>
  <c r="O10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C88" i="1" l="1"/>
  <c r="K88" i="1"/>
  <c r="N88" i="1"/>
  <c r="O75" i="1"/>
  <c r="G88" i="1"/>
  <c r="O84" i="1"/>
  <c r="O86" i="1" s="1"/>
  <c r="C75" i="1"/>
  <c r="O88" i="1" l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<sst xmlns="http://schemas.openxmlformats.org/spreadsheetml/2006/main" count="110" uniqueCount="109">
  <si>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</si>
  <si>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2021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</si>
  <si>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</si>
  <si>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</si>
  <si>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</si>
  <si>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</si>
  <si>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</si>
  <si>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</si>
  <si>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</si>
  <si>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</si>
  <si>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</si>
  <si>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</si>
  <si>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</si>
  <si>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</si>
  <si>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</si>
  <si>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</si>
  <si>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</si>
  <si>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</si>
  <si>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</si>
  <si>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</si>
  <si>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</si>
  <si>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</si>
  <si>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</si>
  <si>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</si>
  <si>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</si>
  <si>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</si>
  <si>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</si>
  <si>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</si>
  <si>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</si>
  <si>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</si>
  <si>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</si>
  <si>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</si>
  <si>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</si>
  <si>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</si>
  <si>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</si>
  <si>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</si>
  <si>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</si>
  <si>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</si>
  <si>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</si>
  <si>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</si>
  <si>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</si>
  <si>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</si>
  <si>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</si>
  <si>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</si>
  <si>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</si>
  <si>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</si>
  <si>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</si>
  <si>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</si>
  <si>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</si>
  <si>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</si>
  <si>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</si>
  <si>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</si>
  <si>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</si>
  <si>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</si>
  <si>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</si>
  <si>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</si>
  <si>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</si>
  <si>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</si>
  <si>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</si>
  <si>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</si>
  <si>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</si>
  <si>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</si>
  <si>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</si>
  <si>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</si>
  <si>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</si>
  <si>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</si>
  <si>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</si>
  <si>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</si>
  <si>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</si>
  <si>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</si>
  <si>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</si>
  <si>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</si>
  <si>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</si>
  <si>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</si>
  <si>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</si>
  <si>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</si>
  <si>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</si>
  <si>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</si>
  <si>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</si>
  <si>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</si>
  <si>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</si>
  <si>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</si>
  <si>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</si>
  <si>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</si>
  <si>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</si>
  <si>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</si>
  <si>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</si>
  <si>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</si>
  <si>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</si>
  <si>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</si>
  <si>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</si>
  <si>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</si>
  <si>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</si>
  <si>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</si>
  <si>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</si>
  <si>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</si>
  <si>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</si>
  <si>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</si>
  <si>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</si>
  <si>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</si>
  <si>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</si>
  <si>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</si>
  <si>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</si>
  <si>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</si>
  <si>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</si>
  <si>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</si>
  <si>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   Contralor</t>
  </si>
  <si>
    <t xml:space="preserve">                               Dr. Pedro Luis Castellanos</t>
  </si>
  <si>
    <t xml:space="preserve">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</si>
</sst>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\(#,##0.00\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164" fontId="7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3" applyNumberFormat="1"/>
    <xf numFmtId="4" fontId="0" fillId="0" borderId="0" xfId="1" applyNumberFormat="1" applyFont="1"/>
    <xf numFmtId="0" fontId="2" fillId="3" borderId="2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8" fillId="0" borderId="0" xfId="4" applyFont="1" applyFill="1"/>
    <xf numFmtId="49" fontId="8" fillId="0" borderId="0" xfId="4" applyNumberFormat="1" applyFont="1" applyFill="1" applyAlignment="1">
      <alignment horizontal="center"/>
    </xf>
    <xf numFmtId="164" fontId="8" fillId="0" borderId="0" xfId="5" applyFont="1" applyFill="1" applyAlignment="1">
      <alignment horizontal="center"/>
    </xf>
    <xf numFmtId="0" fontId="0" fillId="0" borderId="0" xfId="0" applyFill="1"/>
    <xf numFmtId="0" fontId="8" fillId="0" borderId="0" xfId="4" applyFont="1" applyFill="1" applyBorder="1"/>
    <xf numFmtId="164" fontId="8" fillId="0" borderId="0" xfId="5" applyFont="1" applyFill="1" applyBorder="1"/>
    <xf numFmtId="0" fontId="9" fillId="0" borderId="0" xfId="4" applyFont="1" applyFill="1"/>
    <xf numFmtId="164" fontId="9" fillId="0" borderId="0" xfId="5" applyFont="1" applyFill="1"/>
    <xf numFmtId="164" fontId="8" fillId="0" borderId="0" xfId="5" applyFont="1" applyFill="1"/>
    <xf numFmtId="164" fontId="9" fillId="0" borderId="0" xfId="5" applyFont="1" applyFill="1" applyAlignment="1">
      <alignment horizontal="right"/>
    </xf>
    <xf numFmtId="0" fontId="9" fillId="0" borderId="0" xfId="4" applyFont="1" applyFill="1" applyBorder="1"/>
    <xf numFmtId="164" fontId="9" fillId="0" borderId="0" xfId="5" applyFont="1" applyFill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 2" xfId="4"/>
    <cellStyle name="Normal 5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996384"/>
          <a:ext cx="1962150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1206500</xdr:colOff>
      <xdr:row>98</xdr:row>
      <xdr:rowOff>9525</xdr:rowOff>
    </xdr:from>
    <xdr:to>
      <xdr:col>3</xdr:col>
      <xdr:colOff>523875</xdr:colOff>
      <xdr:row>98</xdr:row>
      <xdr:rowOff>15875</xdr:rowOff>
    </xdr:to>
    <xdr:cxnSp macro="">
      <xdr:nvCxnSpPr>
        <xdr:cNvPr id="4" name="Conector recto 3"/>
        <xdr:cNvCxnSpPr/>
      </xdr:nvCxnSpPr>
      <xdr:spPr>
        <a:xfrm flipV="1">
          <a:off x="6607175" y="19030950"/>
          <a:ext cx="317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3321050</xdr:colOff>
      <xdr:row>103</xdr:row>
      <xdr:rowOff>142877</xdr:rowOff>
    </xdr:from>
    <xdr:to>
      <xdr:col>0</xdr:col>
      <xdr:colOff>4962525</xdr:colOff>
      <xdr:row>103</xdr:row>
      <xdr:rowOff>161925</xdr:rowOff>
    </xdr:to>
    <xdr:cxnSp macro="">
      <xdr:nvCxnSpPr>
        <xdr:cNvPr id="5" name="Conector recto 4"/>
        <xdr:cNvCxnSpPr/>
      </xdr:nvCxnSpPr>
      <xdr:spPr>
        <a:xfrm>
          <a:off x="3321050" y="20116802"/>
          <a:ext cx="1641475" cy="190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142875</xdr:rowOff>
    </xdr:from>
    <xdr:to>
      <xdr:col>14</xdr:col>
      <xdr:colOff>523875</xdr:colOff>
      <xdr:row>97</xdr:row>
      <xdr:rowOff>152400</xdr:rowOff>
    </xdr:to>
    <xdr:cxnSp macro="">
      <xdr:nvCxnSpPr>
        <xdr:cNvPr id="6" name="Conector recto 5"/>
        <xdr:cNvCxnSpPr/>
      </xdr:nvCxnSpPr>
      <xdr:spPr>
        <a:xfrm flipV="1">
          <a:off x="5467350" y="18973800"/>
          <a:ext cx="1666875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A11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P7" sqref="P7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hidden="1" customWidth="1"/>
    <col min="5" max="5" width="18.5703125" hidden="1" customWidth="1"/>
    <col min="6" max="6" width="16.7109375" hidden="1" customWidth="1"/>
    <col min="7" max="7" width="17.5703125" hidden="1" customWidth="1"/>
    <col min="8" max="8" width="16" hidden="1" customWidth="1"/>
    <col min="9" max="9" width="16.42578125" hidden="1" customWidth="1"/>
    <col min="10" max="10" width="14.42578125" hidden="1" customWidth="1"/>
    <col min="11" max="11" width="17" hidden="1" customWidth="1"/>
    <col min="12" max="12" width="14.7109375" hidden="1" customWidth="1"/>
    <col min="13" max="13" width="19.85546875" hidden="1" customWidth="1"/>
    <col min="14" max="14" width="18.85546875" hidden="1" customWidth="1"/>
    <col min="15" max="15" width="17.7109375" customWidth="1"/>
    <col min="16" max="16" width="33.7109375" customWidth="1"/>
    <col min="18" max="25" width="6" bestFit="1" customWidth="1"/>
    <col min="26" max="27" width="7" bestFit="1" customWidth="1"/>
  </cols>
  <sheetData>
    <row r="1" spans="1:27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7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7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27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7" ht="6" customHeight="1" x14ac:dyDescent="0.25"/>
    <row r="7" spans="1:27" ht="15.75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5</v>
      </c>
      <c r="Z7" s="6"/>
      <c r="AA7" s="6"/>
    </row>
    <row r="8" spans="1:27" x14ac:dyDescent="0.25">
      <c r="A8" s="7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x14ac:dyDescent="0.25">
      <c r="A9" s="10" t="s">
        <v>19</v>
      </c>
      <c r="B9" s="9"/>
      <c r="C9" s="11">
        <f>SUM(C10:C14)</f>
        <v>27424962.500000004</v>
      </c>
      <c r="D9" s="11">
        <f t="shared" ref="D9:N9" si="0">SUM(D10:D14)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2">
        <f t="shared" ref="O9:O70" si="1">SUM(C9:N9)</f>
        <v>27424962.500000004</v>
      </c>
      <c r="R9" s="13"/>
    </row>
    <row r="10" spans="1:27" x14ac:dyDescent="0.25">
      <c r="A10" s="14" t="s">
        <v>20</v>
      </c>
      <c r="B10" s="9"/>
      <c r="C10" s="15">
        <v>18644815.940000001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1"/>
        <v>18644815.940000001</v>
      </c>
    </row>
    <row r="11" spans="1:27" x14ac:dyDescent="0.25">
      <c r="A11" s="14" t="s">
        <v>21</v>
      </c>
      <c r="C11" s="15">
        <v>4029508.21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1"/>
        <v>4029508.21</v>
      </c>
      <c r="P11" s="15"/>
    </row>
    <row r="12" spans="1:27" x14ac:dyDescent="0.25">
      <c r="A12" s="14" t="s">
        <v>22</v>
      </c>
      <c r="C12" s="15">
        <v>6000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 t="shared" si="1"/>
        <v>6000</v>
      </c>
      <c r="P12" s="15"/>
    </row>
    <row r="13" spans="1:27" x14ac:dyDescent="0.25">
      <c r="A13" s="14" t="s">
        <v>23</v>
      </c>
      <c r="C13" s="15">
        <v>2185844.41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 t="shared" si="1"/>
        <v>2185844.41</v>
      </c>
    </row>
    <row r="14" spans="1:27" x14ac:dyDescent="0.25">
      <c r="A14" s="14" t="s">
        <v>24</v>
      </c>
      <c r="C14" s="15">
        <v>2558793.94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 t="shared" si="1"/>
        <v>2558793.94</v>
      </c>
    </row>
    <row r="15" spans="1:27" x14ac:dyDescent="0.25">
      <c r="A15" s="10" t="s">
        <v>25</v>
      </c>
      <c r="C15" s="16">
        <f>SUM(C16:C24)</f>
        <v>3928700.2</v>
      </c>
      <c r="D15" s="16">
        <f t="shared" ref="D15:N15" si="2">SUM(D16:D24)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0</v>
      </c>
      <c r="O15" s="12">
        <f t="shared" si="1"/>
        <v>3928700.2</v>
      </c>
      <c r="P15" s="9"/>
    </row>
    <row r="16" spans="1:27" x14ac:dyDescent="0.25">
      <c r="A16" s="14" t="s">
        <v>26</v>
      </c>
      <c r="C16" s="15">
        <v>1196107.24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1"/>
        <v>1196107.24</v>
      </c>
      <c r="P16" s="9"/>
    </row>
    <row r="17" spans="1:16" x14ac:dyDescent="0.25">
      <c r="A17" s="14" t="s">
        <v>27</v>
      </c>
      <c r="C17" s="15">
        <v>47082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f t="shared" si="1"/>
        <v>47082</v>
      </c>
      <c r="P17" s="9"/>
    </row>
    <row r="18" spans="1:16" x14ac:dyDescent="0.25">
      <c r="A18" s="14" t="s">
        <v>28</v>
      </c>
      <c r="C18" s="15">
        <v>4600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 t="shared" si="1"/>
        <v>4600</v>
      </c>
    </row>
    <row r="19" spans="1:16" ht="18" customHeight="1" x14ac:dyDescent="0.25">
      <c r="A19" s="14" t="s">
        <v>29</v>
      </c>
      <c r="C19" s="15">
        <v>600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f t="shared" si="1"/>
        <v>600</v>
      </c>
    </row>
    <row r="20" spans="1:16" x14ac:dyDescent="0.25">
      <c r="A20" s="14" t="s">
        <v>30</v>
      </c>
      <c r="C20" s="15">
        <v>586061.43999999994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f t="shared" si="1"/>
        <v>586061.43999999994</v>
      </c>
    </row>
    <row r="21" spans="1:16" x14ac:dyDescent="0.25">
      <c r="A21" s="14" t="s">
        <v>31</v>
      </c>
      <c r="C21" s="15">
        <v>600264.17000000004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 t="shared" si="1"/>
        <v>600264.17000000004</v>
      </c>
    </row>
    <row r="22" spans="1:16" ht="25.5" x14ac:dyDescent="0.25">
      <c r="A22" s="17" t="s">
        <v>32</v>
      </c>
      <c r="C22" s="15">
        <v>744897.01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 t="shared" si="1"/>
        <v>744897.01</v>
      </c>
    </row>
    <row r="23" spans="1:16" x14ac:dyDescent="0.25">
      <c r="A23" s="14" t="s">
        <v>33</v>
      </c>
      <c r="C23" s="15">
        <v>749088.34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 t="shared" si="1"/>
        <v>749088.34</v>
      </c>
    </row>
    <row r="24" spans="1:16" ht="17.25" customHeight="1" x14ac:dyDescent="0.25">
      <c r="A24" s="14" t="s">
        <v>34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f t="shared" si="1"/>
        <v>0</v>
      </c>
      <c r="P24" s="9"/>
    </row>
    <row r="25" spans="1:16" x14ac:dyDescent="0.25">
      <c r="A25" s="10" t="s">
        <v>35</v>
      </c>
      <c r="C25" s="16">
        <f>SUM(C26:C34)</f>
        <v>961116.86</v>
      </c>
      <c r="D25" s="16">
        <f t="shared" ref="D25:N25" si="3">SUM(D26:D34)</f>
        <v>0</v>
      </c>
      <c r="E25" s="16">
        <f t="shared" si="3"/>
        <v>0</v>
      </c>
      <c r="F25" s="16">
        <f t="shared" si="3"/>
        <v>0</v>
      </c>
      <c r="G25" s="16">
        <f t="shared" si="3"/>
        <v>0</v>
      </c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>SUM(K26:K34)</f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2">
        <f t="shared" si="1"/>
        <v>961116.86</v>
      </c>
      <c r="P25" s="9"/>
    </row>
    <row r="26" spans="1:16" x14ac:dyDescent="0.25">
      <c r="A26" s="14" t="s">
        <v>36</v>
      </c>
      <c r="C26" s="15">
        <v>42187.64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f t="shared" si="1"/>
        <v>42187.64</v>
      </c>
      <c r="P26" s="9"/>
    </row>
    <row r="27" spans="1:16" x14ac:dyDescent="0.25">
      <c r="A27" s="14" t="s">
        <v>37</v>
      </c>
      <c r="C27" s="15">
        <v>5227.3999999999996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f t="shared" si="1"/>
        <v>5227.3999999999996</v>
      </c>
      <c r="P27" s="9"/>
    </row>
    <row r="28" spans="1:16" x14ac:dyDescent="0.25">
      <c r="A28" s="14" t="s">
        <v>38</v>
      </c>
      <c r="C28" s="15">
        <v>2780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 t="shared" si="1"/>
        <v>2780</v>
      </c>
      <c r="P28" s="9"/>
    </row>
    <row r="29" spans="1:16" x14ac:dyDescent="0.25">
      <c r="A29" s="14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f t="shared" si="1"/>
        <v>0</v>
      </c>
    </row>
    <row r="30" spans="1:16" x14ac:dyDescent="0.25">
      <c r="A30" s="14" t="s">
        <v>40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f t="shared" si="1"/>
        <v>0</v>
      </c>
    </row>
    <row r="31" spans="1:16" x14ac:dyDescent="0.25">
      <c r="A31" s="14" t="s">
        <v>41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f t="shared" si="1"/>
        <v>0</v>
      </c>
    </row>
    <row r="32" spans="1:16" x14ac:dyDescent="0.25">
      <c r="A32" s="14" t="s">
        <v>42</v>
      </c>
      <c r="C32" s="15">
        <v>827792.36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1"/>
        <v>827792.36</v>
      </c>
    </row>
    <row r="33" spans="1:16" x14ac:dyDescent="0.25">
      <c r="A33" s="17" t="s">
        <v>43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f t="shared" si="1"/>
        <v>0</v>
      </c>
    </row>
    <row r="34" spans="1:16" x14ac:dyDescent="0.25">
      <c r="A34" s="14" t="s">
        <v>44</v>
      </c>
      <c r="C34" s="15">
        <v>83129.460000000006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f t="shared" si="1"/>
        <v>83129.460000000006</v>
      </c>
    </row>
    <row r="35" spans="1:16" x14ac:dyDescent="0.25">
      <c r="A35" s="10" t="s">
        <v>45</v>
      </c>
      <c r="C35" s="16">
        <f>SUM(C36:C42)</f>
        <v>7500</v>
      </c>
      <c r="D35" s="16">
        <f t="shared" ref="D35:N35" si="4">SUM(D36:D42)</f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4"/>
        <v>0</v>
      </c>
      <c r="N35" s="16">
        <f t="shared" si="4"/>
        <v>0</v>
      </c>
      <c r="O35" s="12">
        <f t="shared" si="1"/>
        <v>7500</v>
      </c>
      <c r="P35" s="15"/>
    </row>
    <row r="36" spans="1:16" x14ac:dyDescent="0.25">
      <c r="A36" s="14" t="s">
        <v>46</v>
      </c>
      <c r="C36" s="18">
        <v>7500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1"/>
        <v>7500</v>
      </c>
      <c r="P36" s="15"/>
    </row>
    <row r="37" spans="1:16" x14ac:dyDescent="0.25">
      <c r="A37" s="14" t="s">
        <v>47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1"/>
        <v>0</v>
      </c>
    </row>
    <row r="38" spans="1:16" x14ac:dyDescent="0.25">
      <c r="A38" s="14" t="s">
        <v>48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f t="shared" si="1"/>
        <v>0</v>
      </c>
    </row>
    <row r="39" spans="1:16" ht="16.5" customHeight="1" x14ac:dyDescent="0.25">
      <c r="A39" s="14" t="s">
        <v>49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f t="shared" si="1"/>
        <v>0</v>
      </c>
    </row>
    <row r="40" spans="1:16" x14ac:dyDescent="0.25">
      <c r="A40" s="14" t="s">
        <v>50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f t="shared" si="1"/>
        <v>0</v>
      </c>
    </row>
    <row r="41" spans="1:16" x14ac:dyDescent="0.25">
      <c r="A41" s="14" t="s">
        <v>51</v>
      </c>
      <c r="C41" s="15">
        <v>0</v>
      </c>
      <c r="D41" s="19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f t="shared" si="1"/>
        <v>0</v>
      </c>
    </row>
    <row r="42" spans="1:16" x14ac:dyDescent="0.25">
      <c r="A42" s="14" t="s">
        <v>52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f t="shared" si="1"/>
        <v>0</v>
      </c>
    </row>
    <row r="43" spans="1:16" x14ac:dyDescent="0.25">
      <c r="A43" s="10" t="s">
        <v>53</v>
      </c>
      <c r="C43" s="16">
        <f>SUM(C44:C50)</f>
        <v>0</v>
      </c>
      <c r="D43" s="16">
        <f t="shared" ref="D43:N43" si="5">SUM(D44:D50)</f>
        <v>0</v>
      </c>
      <c r="E43" s="16">
        <f t="shared" si="5"/>
        <v>0</v>
      </c>
      <c r="F43" s="16">
        <f t="shared" si="5"/>
        <v>0</v>
      </c>
      <c r="G43" s="16">
        <f t="shared" si="5"/>
        <v>0</v>
      </c>
      <c r="H43" s="16">
        <f t="shared" si="5"/>
        <v>0</v>
      </c>
      <c r="I43" s="16">
        <f t="shared" si="5"/>
        <v>0</v>
      </c>
      <c r="J43" s="16">
        <f t="shared" si="5"/>
        <v>0</v>
      </c>
      <c r="K43" s="16">
        <f t="shared" si="5"/>
        <v>0</v>
      </c>
      <c r="L43" s="16">
        <f t="shared" si="5"/>
        <v>0</v>
      </c>
      <c r="M43" s="16">
        <f t="shared" si="5"/>
        <v>0</v>
      </c>
      <c r="N43" s="16">
        <f t="shared" si="5"/>
        <v>0</v>
      </c>
      <c r="O43" s="12">
        <f t="shared" si="1"/>
        <v>0</v>
      </c>
    </row>
    <row r="44" spans="1:16" x14ac:dyDescent="0.25">
      <c r="A44" s="14" t="s">
        <v>54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f t="shared" si="1"/>
        <v>0</v>
      </c>
    </row>
    <row r="45" spans="1:16" x14ac:dyDescent="0.25">
      <c r="A45" s="14" t="s">
        <v>55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f t="shared" si="1"/>
        <v>0</v>
      </c>
    </row>
    <row r="46" spans="1:16" x14ac:dyDescent="0.25">
      <c r="A46" s="14" t="s">
        <v>56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f t="shared" si="1"/>
        <v>0</v>
      </c>
    </row>
    <row r="47" spans="1:16" ht="15" customHeight="1" x14ac:dyDescent="0.25">
      <c r="A47" s="14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f t="shared" si="1"/>
        <v>0</v>
      </c>
    </row>
    <row r="48" spans="1:16" ht="15.75" customHeight="1" x14ac:dyDescent="0.25">
      <c r="A48" s="14" t="s">
        <v>58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 t="shared" si="1"/>
        <v>0</v>
      </c>
    </row>
    <row r="49" spans="1:16" x14ac:dyDescent="0.25">
      <c r="A49" s="14" t="s">
        <v>59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f t="shared" si="1"/>
        <v>0</v>
      </c>
    </row>
    <row r="50" spans="1:16" x14ac:dyDescent="0.25">
      <c r="A50" s="14" t="s">
        <v>60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f t="shared" si="1"/>
        <v>0</v>
      </c>
    </row>
    <row r="51" spans="1:16" x14ac:dyDescent="0.25">
      <c r="A51" s="10" t="s">
        <v>61</v>
      </c>
      <c r="C51" s="16">
        <f t="shared" ref="C51:N51" si="6">SUM(C52:C62)</f>
        <v>397843.62</v>
      </c>
      <c r="D51" s="16">
        <f t="shared" si="6"/>
        <v>0</v>
      </c>
      <c r="E51" s="16">
        <f t="shared" si="6"/>
        <v>0</v>
      </c>
      <c r="F51" s="16">
        <f t="shared" si="6"/>
        <v>0</v>
      </c>
      <c r="G51" s="16">
        <f t="shared" si="6"/>
        <v>0</v>
      </c>
      <c r="H51" s="16">
        <f t="shared" si="6"/>
        <v>0</v>
      </c>
      <c r="I51" s="16">
        <f t="shared" si="6"/>
        <v>0</v>
      </c>
      <c r="J51" s="16">
        <f t="shared" si="6"/>
        <v>0</v>
      </c>
      <c r="K51" s="16">
        <f t="shared" si="6"/>
        <v>0</v>
      </c>
      <c r="L51" s="16">
        <f t="shared" si="6"/>
        <v>0</v>
      </c>
      <c r="M51" s="16">
        <f t="shared" si="6"/>
        <v>0</v>
      </c>
      <c r="N51" s="16">
        <f t="shared" si="6"/>
        <v>0</v>
      </c>
      <c r="O51" s="12">
        <f t="shared" si="1"/>
        <v>397843.62</v>
      </c>
    </row>
    <row r="52" spans="1:16" x14ac:dyDescent="0.25">
      <c r="A52" s="14" t="s">
        <v>62</v>
      </c>
      <c r="C52" s="15">
        <v>397843.62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f t="shared" si="1"/>
        <v>397843.62</v>
      </c>
    </row>
    <row r="53" spans="1:16" x14ac:dyDescent="0.25">
      <c r="A53" s="14" t="s">
        <v>63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f t="shared" si="1"/>
        <v>0</v>
      </c>
    </row>
    <row r="54" spans="1:16" x14ac:dyDescent="0.25">
      <c r="A54" s="14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f t="shared" si="1"/>
        <v>0</v>
      </c>
    </row>
    <row r="55" spans="1:16" x14ac:dyDescent="0.25">
      <c r="A55" s="14" t="s">
        <v>65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f t="shared" si="1"/>
        <v>0</v>
      </c>
    </row>
    <row r="56" spans="1:16" x14ac:dyDescent="0.25">
      <c r="A56" s="14" t="s">
        <v>66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f t="shared" si="1"/>
        <v>0</v>
      </c>
      <c r="P56" s="9"/>
    </row>
    <row r="57" spans="1:16" x14ac:dyDescent="0.25">
      <c r="A57" s="14" t="s">
        <v>67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f t="shared" si="1"/>
        <v>0</v>
      </c>
    </row>
    <row r="58" spans="1:16" x14ac:dyDescent="0.25">
      <c r="A58" s="14" t="s">
        <v>68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f t="shared" si="1"/>
        <v>0</v>
      </c>
    </row>
    <row r="59" spans="1:16" x14ac:dyDescent="0.25">
      <c r="A59" s="14" t="s">
        <v>69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f t="shared" si="1"/>
        <v>0</v>
      </c>
    </row>
    <row r="60" spans="1:16" x14ac:dyDescent="0.25">
      <c r="A60" s="14" t="s">
        <v>70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f t="shared" si="1"/>
        <v>0</v>
      </c>
    </row>
    <row r="61" spans="1:16" x14ac:dyDescent="0.25">
      <c r="A61" s="14" t="s">
        <v>71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f t="shared" si="1"/>
        <v>0</v>
      </c>
    </row>
    <row r="62" spans="1:16" x14ac:dyDescent="0.25">
      <c r="A62" s="14" t="s">
        <v>72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f t="shared" si="1"/>
        <v>0</v>
      </c>
    </row>
    <row r="63" spans="1:16" x14ac:dyDescent="0.25">
      <c r="A63" s="10" t="s">
        <v>73</v>
      </c>
      <c r="C63" s="16">
        <f>SUM(C64:C67)</f>
        <v>0</v>
      </c>
      <c r="D63" s="16">
        <f t="shared" ref="D63:N63" si="7">SUM(D64:D67)</f>
        <v>0</v>
      </c>
      <c r="E63" s="16">
        <f t="shared" si="7"/>
        <v>0</v>
      </c>
      <c r="F63" s="16">
        <f t="shared" si="7"/>
        <v>0</v>
      </c>
      <c r="G63" s="16">
        <f t="shared" si="7"/>
        <v>0</v>
      </c>
      <c r="H63" s="16">
        <f t="shared" si="7"/>
        <v>0</v>
      </c>
      <c r="I63" s="16">
        <f t="shared" si="7"/>
        <v>0</v>
      </c>
      <c r="J63" s="16">
        <f t="shared" si="7"/>
        <v>0</v>
      </c>
      <c r="K63" s="16">
        <f t="shared" si="7"/>
        <v>0</v>
      </c>
      <c r="L63" s="16">
        <f t="shared" si="7"/>
        <v>0</v>
      </c>
      <c r="M63" s="16">
        <f t="shared" si="7"/>
        <v>0</v>
      </c>
      <c r="N63" s="16">
        <f t="shared" si="7"/>
        <v>0</v>
      </c>
      <c r="O63" s="12">
        <f t="shared" si="1"/>
        <v>0</v>
      </c>
    </row>
    <row r="64" spans="1:16" x14ac:dyDescent="0.25">
      <c r="A64" s="14" t="s">
        <v>74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f t="shared" si="1"/>
        <v>0</v>
      </c>
    </row>
    <row r="65" spans="1:15" x14ac:dyDescent="0.25">
      <c r="A65" s="14" t="s">
        <v>75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f t="shared" si="1"/>
        <v>0</v>
      </c>
    </row>
    <row r="66" spans="1:15" x14ac:dyDescent="0.25">
      <c r="A66" s="14" t="s">
        <v>76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f t="shared" si="1"/>
        <v>0</v>
      </c>
    </row>
    <row r="67" spans="1:15" ht="30" x14ac:dyDescent="0.25">
      <c r="A67" s="14" t="s">
        <v>77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f t="shared" si="1"/>
        <v>0</v>
      </c>
    </row>
    <row r="68" spans="1:15" x14ac:dyDescent="0.25">
      <c r="A68" s="10" t="s">
        <v>78</v>
      </c>
      <c r="C68" s="16">
        <f>+C70+C69</f>
        <v>0</v>
      </c>
      <c r="D68" s="16">
        <f t="shared" ref="D68:N68" si="8">+D70+D69</f>
        <v>0</v>
      </c>
      <c r="E68" s="16">
        <f t="shared" si="8"/>
        <v>0</v>
      </c>
      <c r="F68" s="16">
        <f t="shared" si="8"/>
        <v>0</v>
      </c>
      <c r="G68" s="16">
        <f t="shared" si="8"/>
        <v>0</v>
      </c>
      <c r="H68" s="16">
        <f t="shared" si="8"/>
        <v>0</v>
      </c>
      <c r="I68" s="16">
        <f t="shared" si="8"/>
        <v>0</v>
      </c>
      <c r="J68" s="16">
        <f t="shared" si="8"/>
        <v>0</v>
      </c>
      <c r="K68" s="16">
        <f t="shared" si="8"/>
        <v>0</v>
      </c>
      <c r="L68" s="16">
        <f t="shared" si="8"/>
        <v>0</v>
      </c>
      <c r="M68" s="16">
        <f t="shared" si="8"/>
        <v>0</v>
      </c>
      <c r="N68" s="16">
        <f t="shared" si="8"/>
        <v>0</v>
      </c>
      <c r="O68" s="12">
        <f t="shared" si="1"/>
        <v>0</v>
      </c>
    </row>
    <row r="69" spans="1:15" x14ac:dyDescent="0.25">
      <c r="A69" s="14" t="s">
        <v>79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f t="shared" si="1"/>
        <v>0</v>
      </c>
    </row>
    <row r="70" spans="1:15" x14ac:dyDescent="0.25">
      <c r="A70" s="14" t="s">
        <v>80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f t="shared" si="1"/>
        <v>0</v>
      </c>
    </row>
    <row r="71" spans="1:15" x14ac:dyDescent="0.25">
      <c r="A71" s="10" t="s">
        <v>81</v>
      </c>
      <c r="C71" s="16">
        <f>SUM(C72:C74)</f>
        <v>0</v>
      </c>
      <c r="D71" s="16">
        <f t="shared" ref="D71:O71" si="9">SUM(D72:D74)</f>
        <v>0</v>
      </c>
      <c r="E71" s="16">
        <f t="shared" si="9"/>
        <v>0</v>
      </c>
      <c r="F71" s="16">
        <f t="shared" si="9"/>
        <v>0</v>
      </c>
      <c r="G71" s="16">
        <f t="shared" si="9"/>
        <v>0</v>
      </c>
      <c r="H71" s="16">
        <f t="shared" si="9"/>
        <v>0</v>
      </c>
      <c r="I71" s="16">
        <f t="shared" si="9"/>
        <v>0</v>
      </c>
      <c r="J71" s="16">
        <f t="shared" si="9"/>
        <v>0</v>
      </c>
      <c r="K71" s="16">
        <f t="shared" si="9"/>
        <v>0</v>
      </c>
      <c r="L71" s="16">
        <f t="shared" si="9"/>
        <v>0</v>
      </c>
      <c r="M71" s="16">
        <f t="shared" si="9"/>
        <v>0</v>
      </c>
      <c r="N71" s="16">
        <f t="shared" si="9"/>
        <v>0</v>
      </c>
      <c r="O71" s="16">
        <f t="shared" si="9"/>
        <v>0</v>
      </c>
    </row>
    <row r="72" spans="1:15" x14ac:dyDescent="0.25">
      <c r="A72" s="14" t="s">
        <v>82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f>SUM(C72:N72)</f>
        <v>0</v>
      </c>
    </row>
    <row r="73" spans="1:15" x14ac:dyDescent="0.25">
      <c r="A73" s="14" t="s">
        <v>83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f>SUM(C73:N73)</f>
        <v>0</v>
      </c>
    </row>
    <row r="74" spans="1:15" x14ac:dyDescent="0.25">
      <c r="A74" s="14" t="s">
        <v>84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f>SUM(C74:N74)</f>
        <v>0</v>
      </c>
    </row>
    <row r="75" spans="1:15" x14ac:dyDescent="0.25">
      <c r="A75" s="20" t="s">
        <v>85</v>
      </c>
      <c r="B75" s="21"/>
      <c r="C75" s="22">
        <f t="shared" ref="C75:N75" si="10">+C68+C63+C51+C43+C35+C25+C15+C9</f>
        <v>32720123.180000003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  <c r="H75" s="22">
        <f t="shared" si="10"/>
        <v>0</v>
      </c>
      <c r="I75" s="22">
        <f t="shared" si="10"/>
        <v>0</v>
      </c>
      <c r="J75" s="22">
        <f t="shared" si="10"/>
        <v>0</v>
      </c>
      <c r="K75" s="22">
        <f t="shared" si="10"/>
        <v>0</v>
      </c>
      <c r="L75" s="22">
        <f t="shared" si="10"/>
        <v>0</v>
      </c>
      <c r="M75" s="22">
        <f t="shared" si="10"/>
        <v>0</v>
      </c>
      <c r="N75" s="22">
        <f t="shared" si="10"/>
        <v>0</v>
      </c>
      <c r="O75" s="22">
        <f>+O68+O63+O51+O43+O35+O25+O15+O9+O71</f>
        <v>32720123.180000003</v>
      </c>
    </row>
    <row r="76" spans="1:15" ht="7.5" customHeight="1" x14ac:dyDescent="0.25">
      <c r="A76" s="23"/>
      <c r="C76" s="2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x14ac:dyDescent="0.25">
      <c r="A77" s="7" t="s">
        <v>86</v>
      </c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x14ac:dyDescent="0.25">
      <c r="A78" s="10" t="s">
        <v>87</v>
      </c>
      <c r="C78" s="16">
        <f>SUM(C79:C80)</f>
        <v>0</v>
      </c>
      <c r="D78" s="16">
        <f t="shared" ref="D78:N78" si="11">SUM(D79:D80)</f>
        <v>0</v>
      </c>
      <c r="E78" s="16">
        <f t="shared" si="11"/>
        <v>0</v>
      </c>
      <c r="F78" s="16">
        <f t="shared" si="11"/>
        <v>0</v>
      </c>
      <c r="G78" s="16">
        <f t="shared" si="11"/>
        <v>0</v>
      </c>
      <c r="H78" s="16">
        <f t="shared" si="11"/>
        <v>0</v>
      </c>
      <c r="I78" s="16">
        <f t="shared" si="11"/>
        <v>0</v>
      </c>
      <c r="J78" s="16">
        <f t="shared" si="11"/>
        <v>0</v>
      </c>
      <c r="K78" s="16">
        <f t="shared" si="11"/>
        <v>0</v>
      </c>
      <c r="L78" s="16">
        <f t="shared" si="11"/>
        <v>0</v>
      </c>
      <c r="M78" s="16">
        <f t="shared" si="11"/>
        <v>0</v>
      </c>
      <c r="N78" s="16">
        <f t="shared" si="11"/>
        <v>0</v>
      </c>
      <c r="O78" s="12">
        <f t="shared" ref="O78:O85" si="12">SUM(C78:N78)</f>
        <v>0</v>
      </c>
    </row>
    <row r="79" spans="1:15" x14ac:dyDescent="0.25">
      <c r="A79" s="14" t="s">
        <v>88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f t="shared" si="12"/>
        <v>0</v>
      </c>
    </row>
    <row r="80" spans="1:15" x14ac:dyDescent="0.25">
      <c r="A80" s="14" t="s">
        <v>89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f t="shared" si="12"/>
        <v>0</v>
      </c>
    </row>
    <row r="81" spans="1:15" x14ac:dyDescent="0.25">
      <c r="A81" s="10" t="s">
        <v>90</v>
      </c>
      <c r="C81" s="16">
        <f>SUM(C82:C83)</f>
        <v>0</v>
      </c>
      <c r="D81" s="16">
        <f t="shared" ref="D81:N81" si="13">SUM(D82:D83)</f>
        <v>0</v>
      </c>
      <c r="E81" s="16">
        <f t="shared" si="13"/>
        <v>0</v>
      </c>
      <c r="F81" s="16">
        <f t="shared" si="13"/>
        <v>0</v>
      </c>
      <c r="G81" s="16">
        <f t="shared" si="13"/>
        <v>0</v>
      </c>
      <c r="H81" s="16">
        <f t="shared" si="13"/>
        <v>0</v>
      </c>
      <c r="I81" s="16">
        <f t="shared" si="13"/>
        <v>0</v>
      </c>
      <c r="J81" s="16">
        <f t="shared" si="13"/>
        <v>0</v>
      </c>
      <c r="K81" s="16">
        <f t="shared" si="13"/>
        <v>0</v>
      </c>
      <c r="L81" s="16">
        <f t="shared" si="13"/>
        <v>0</v>
      </c>
      <c r="M81" s="16">
        <f t="shared" si="13"/>
        <v>0</v>
      </c>
      <c r="N81" s="16">
        <f t="shared" si="13"/>
        <v>0</v>
      </c>
      <c r="O81" s="12">
        <f t="shared" si="12"/>
        <v>0</v>
      </c>
    </row>
    <row r="82" spans="1:15" x14ac:dyDescent="0.25">
      <c r="A82" s="14" t="s">
        <v>91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f t="shared" si="12"/>
        <v>0</v>
      </c>
    </row>
    <row r="83" spans="1:15" x14ac:dyDescent="0.25">
      <c r="A83" s="14" t="s">
        <v>92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f t="shared" si="12"/>
        <v>0</v>
      </c>
    </row>
    <row r="84" spans="1:15" x14ac:dyDescent="0.25">
      <c r="A84" s="10" t="s">
        <v>93</v>
      </c>
      <c r="C84" s="16">
        <f>+C85</f>
        <v>0</v>
      </c>
      <c r="D84" s="16">
        <f t="shared" ref="D84:M84" si="14">+D85</f>
        <v>0</v>
      </c>
      <c r="E84" s="16">
        <f t="shared" si="14"/>
        <v>0</v>
      </c>
      <c r="F84" s="16">
        <f t="shared" si="14"/>
        <v>0</v>
      </c>
      <c r="G84" s="16">
        <f t="shared" si="14"/>
        <v>0</v>
      </c>
      <c r="H84" s="16">
        <f t="shared" si="14"/>
        <v>0</v>
      </c>
      <c r="I84" s="16">
        <f t="shared" si="14"/>
        <v>0</v>
      </c>
      <c r="J84" s="16">
        <f t="shared" si="14"/>
        <v>0</v>
      </c>
      <c r="K84" s="16">
        <f t="shared" si="14"/>
        <v>0</v>
      </c>
      <c r="L84" s="16">
        <f t="shared" si="14"/>
        <v>0</v>
      </c>
      <c r="M84" s="16">
        <f t="shared" si="14"/>
        <v>0</v>
      </c>
      <c r="N84" s="12">
        <v>0</v>
      </c>
      <c r="O84" s="15">
        <f t="shared" si="12"/>
        <v>0</v>
      </c>
    </row>
    <row r="85" spans="1:15" x14ac:dyDescent="0.25">
      <c r="A85" s="14" t="s">
        <v>94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f t="shared" si="12"/>
        <v>0</v>
      </c>
    </row>
    <row r="86" spans="1:15" x14ac:dyDescent="0.25">
      <c r="A86" s="20" t="s">
        <v>95</v>
      </c>
      <c r="B86" s="21"/>
      <c r="C86" s="22">
        <f>+C84+C81+C78</f>
        <v>0</v>
      </c>
      <c r="D86" s="22">
        <f t="shared" ref="D86:O86" si="15">+D84+D81+D78</f>
        <v>0</v>
      </c>
      <c r="E86" s="22">
        <f t="shared" si="15"/>
        <v>0</v>
      </c>
      <c r="F86" s="22">
        <f t="shared" si="15"/>
        <v>0</v>
      </c>
      <c r="G86" s="22">
        <f t="shared" si="15"/>
        <v>0</v>
      </c>
      <c r="H86" s="22">
        <f t="shared" si="15"/>
        <v>0</v>
      </c>
      <c r="I86" s="22">
        <f t="shared" si="15"/>
        <v>0</v>
      </c>
      <c r="J86" s="22">
        <f t="shared" si="15"/>
        <v>0</v>
      </c>
      <c r="K86" s="22">
        <f t="shared" si="15"/>
        <v>0</v>
      </c>
      <c r="L86" s="22">
        <f t="shared" si="15"/>
        <v>0</v>
      </c>
      <c r="M86" s="22">
        <f t="shared" si="15"/>
        <v>0</v>
      </c>
      <c r="N86" s="22">
        <f t="shared" si="15"/>
        <v>0</v>
      </c>
      <c r="O86" s="22">
        <f t="shared" si="15"/>
        <v>0</v>
      </c>
    </row>
    <row r="87" spans="1:15" x14ac:dyDescent="0.2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5.75" x14ac:dyDescent="0.25">
      <c r="A88" s="27" t="s">
        <v>96</v>
      </c>
      <c r="B88" s="28"/>
      <c r="C88" s="29">
        <f>+C86+C75</f>
        <v>32720123.180000003</v>
      </c>
      <c r="D88" s="29">
        <f t="shared" ref="D88:N88" si="16">+D86+D75</f>
        <v>0</v>
      </c>
      <c r="E88" s="29">
        <f t="shared" si="16"/>
        <v>0</v>
      </c>
      <c r="F88" s="29">
        <f t="shared" si="16"/>
        <v>0</v>
      </c>
      <c r="G88" s="29">
        <f t="shared" si="16"/>
        <v>0</v>
      </c>
      <c r="H88" s="29">
        <f t="shared" si="16"/>
        <v>0</v>
      </c>
      <c r="I88" s="29">
        <f t="shared" si="16"/>
        <v>0</v>
      </c>
      <c r="J88" s="29">
        <f t="shared" si="16"/>
        <v>0</v>
      </c>
      <c r="K88" s="29">
        <f t="shared" si="16"/>
        <v>0</v>
      </c>
      <c r="L88" s="29">
        <f t="shared" si="16"/>
        <v>0</v>
      </c>
      <c r="M88" s="29">
        <f t="shared" si="16"/>
        <v>0</v>
      </c>
      <c r="N88" s="29">
        <f t="shared" si="16"/>
        <v>0</v>
      </c>
      <c r="O88" s="30">
        <f>SUM(C88:N88)</f>
        <v>32720123.180000003</v>
      </c>
    </row>
    <row r="89" spans="1:15" ht="18.75" x14ac:dyDescent="0.3">
      <c r="A89" s="31" t="s">
        <v>97</v>
      </c>
    </row>
    <row r="90" spans="1:15" x14ac:dyDescent="0.25">
      <c r="A90" s="32" t="s">
        <v>98</v>
      </c>
      <c r="I90" s="15"/>
      <c r="J90" s="9"/>
    </row>
    <row r="91" spans="1:15" x14ac:dyDescent="0.25">
      <c r="A91" s="32" t="s">
        <v>99</v>
      </c>
      <c r="J91" s="9"/>
      <c r="O91" s="9"/>
    </row>
    <row r="92" spans="1:15" x14ac:dyDescent="0.25">
      <c r="A92" s="32" t="s">
        <v>100</v>
      </c>
      <c r="J92" s="9"/>
      <c r="O92" s="9"/>
    </row>
    <row r="93" spans="1:15" x14ac:dyDescent="0.25">
      <c r="A93" s="32" t="s">
        <v>101</v>
      </c>
      <c r="J93" s="9"/>
      <c r="O93" s="9"/>
    </row>
    <row r="94" spans="1:15" x14ac:dyDescent="0.25">
      <c r="A94" s="32" t="s">
        <v>102</v>
      </c>
      <c r="O94" s="9"/>
    </row>
    <row r="96" spans="1:15" s="36" customFormat="1" x14ac:dyDescent="0.25">
      <c r="A96" s="33"/>
      <c r="B96" s="34"/>
      <c r="C96" s="35"/>
      <c r="D96" s="35"/>
      <c r="E96" s="35"/>
      <c r="F96" s="35"/>
    </row>
    <row r="97" spans="1:6" s="36" customFormat="1" x14ac:dyDescent="0.25">
      <c r="A97" s="33"/>
      <c r="B97" s="37"/>
      <c r="C97" s="38"/>
      <c r="D97" s="38"/>
      <c r="F97" s="38"/>
    </row>
    <row r="98" spans="1:6" s="36" customFormat="1" x14ac:dyDescent="0.25">
      <c r="A98" s="33"/>
      <c r="C98" s="38"/>
      <c r="D98" s="38"/>
    </row>
    <row r="99" spans="1:6" s="36" customFormat="1" x14ac:dyDescent="0.25">
      <c r="A99" s="39" t="s">
        <v>103</v>
      </c>
      <c r="C99" s="40" t="s">
        <v>104</v>
      </c>
      <c r="D99" s="41"/>
    </row>
    <row r="100" spans="1:6" s="36" customFormat="1" x14ac:dyDescent="0.25">
      <c r="A100" s="39" t="s">
        <v>105</v>
      </c>
      <c r="C100" s="40" t="s">
        <v>106</v>
      </c>
      <c r="D100" s="41"/>
    </row>
    <row r="101" spans="1:6" s="36" customFormat="1" x14ac:dyDescent="0.25">
      <c r="C101" s="41"/>
    </row>
    <row r="102" spans="1:6" s="36" customFormat="1" x14ac:dyDescent="0.25"/>
    <row r="103" spans="1:6" s="36" customFormat="1" x14ac:dyDescent="0.25"/>
    <row r="104" spans="1:6" s="36" customFormat="1" x14ac:dyDescent="0.25">
      <c r="A104" s="33"/>
      <c r="B104" s="33"/>
      <c r="C104" s="41"/>
      <c r="E104" s="41"/>
    </row>
    <row r="105" spans="1:6" s="36" customFormat="1" x14ac:dyDescent="0.25">
      <c r="A105" s="42" t="s">
        <v>107</v>
      </c>
      <c r="B105" s="43"/>
      <c r="C105" s="41"/>
      <c r="E105" s="41"/>
    </row>
    <row r="106" spans="1:6" s="36" customFormat="1" x14ac:dyDescent="0.25">
      <c r="A106" s="44" t="s">
        <v>108</v>
      </c>
      <c r="B106" s="39"/>
      <c r="C106" s="41"/>
      <c r="E106" s="41"/>
    </row>
    <row r="107" spans="1:6" s="36" customFormat="1" x14ac:dyDescent="0.25">
      <c r="B107" s="33"/>
      <c r="C107" s="41"/>
      <c r="D107" s="41"/>
      <c r="E107" s="41"/>
      <c r="F107" s="41"/>
    </row>
    <row r="108" spans="1:6" s="36" customFormat="1" x14ac:dyDescent="0.25">
      <c r="C108" s="41"/>
      <c r="D108" s="41"/>
      <c r="E108" s="41"/>
      <c r="F108" s="41"/>
    </row>
    <row r="109" spans="1:6" s="36" customFormat="1" x14ac:dyDescent="0.25"/>
    <row r="110" spans="1:6" s="36" customFormat="1" x14ac:dyDescent="0.25"/>
    <row r="111" spans="1:6" s="36" customFormat="1" x14ac:dyDescent="0.25">
      <c r="A111" s="41"/>
    </row>
    <row r="112" spans="1:6" x14ac:dyDescent="0.25">
      <c r="A112" s="41"/>
      <c r="B112" s="36"/>
    </row>
  </sheetData>
  <mergeCells count="5">
    <mergeCell ref="A1:N1"/>
    <mergeCell ref="A2:O2"/>
    <mergeCell ref="A3:O3"/>
    <mergeCell ref="A4:O4"/>
    <mergeCell ref="A5:O5"/>
  </mergeCells>
  <pageMargins left="1.1023622047244095" right="0.70866141732283472" top="0.74803149606299213" bottom="0.74803149606299213" header="0.31496062992125984" footer="0.31496062992125984"/>
  <pageSetup scale="60" orientation="portrait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Ene-21</vt:lpstr>
      <vt:lpstr>'Ene-21'!Área_de_impresión</vt:lpstr>
      <vt:lpstr>'Ene-21'!Títulos_a_imprimir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2021-02-10T16:11:30Z</dcterms:created>
  <dcterms:modified xsi:type="dcterms:W3CDTF">2021-02-10T16:13:25Z</dcterms:modified>
</cp:coreProperties>
</file>