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.cruz\Desktop\"/>
    </mc:Choice>
  </mc:AlternateContent>
  <bookViews>
    <workbookView xWindow="0" yWindow="0" windowWidth="28800" windowHeight="11145"/>
  </bookViews>
  <sheets>
    <sheet name="Feb" sheetId="1" r:id="rId1"/>
  </sheets>
  <definedNames>
    <definedName name="_xlnm.Print_Area" localSheetId="0">Feb!$C$1:$K$83</definedName>
    <definedName name="_xlnm.Print_Titles" localSheetId="0">Feb!$1:$7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4" i="1" l="1"/>
  <c r="H73" i="1"/>
  <c r="I72" i="1"/>
  <c r="I71" i="1"/>
  <c r="I70" i="1"/>
  <c r="I69" i="1"/>
  <c r="I68" i="1"/>
  <c r="I67" i="1"/>
  <c r="I66" i="1"/>
  <c r="G66" i="1"/>
  <c r="I65" i="1"/>
  <c r="I64" i="1"/>
  <c r="I63" i="1"/>
  <c r="I62" i="1"/>
  <c r="I61" i="1"/>
  <c r="I60" i="1"/>
  <c r="I59" i="1"/>
  <c r="I58" i="1"/>
  <c r="I57" i="1"/>
  <c r="I56" i="1"/>
  <c r="I55" i="1"/>
  <c r="G55" i="1"/>
  <c r="I54" i="1"/>
  <c r="G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G29" i="1"/>
  <c r="I28" i="1"/>
  <c r="I27" i="1"/>
  <c r="I26" i="1"/>
  <c r="I25" i="1"/>
  <c r="I24" i="1"/>
  <c r="I23" i="1"/>
  <c r="I22" i="1"/>
  <c r="I21" i="1"/>
  <c r="I20" i="1"/>
  <c r="G19" i="1"/>
  <c r="I19" i="1" s="1"/>
  <c r="I18" i="1"/>
  <c r="I17" i="1"/>
  <c r="G16" i="1"/>
  <c r="G73" i="1" s="1"/>
  <c r="I15" i="1"/>
  <c r="I14" i="1"/>
  <c r="I13" i="1"/>
  <c r="I12" i="1"/>
  <c r="I11" i="1"/>
  <c r="I10" i="1"/>
  <c r="I9" i="1"/>
  <c r="I8" i="1"/>
  <c r="I16" i="1" l="1"/>
  <c r="I73" i="1" s="1"/>
  <c r="L74" i="1" s="1"/>
</calcChain>
</file>

<file path=xl/sharedStrings.xml><?xml version="1.0" encoding="utf-8"?>
<sst xmlns="http://schemas.openxmlformats.org/spreadsheetml/2006/main" count="341" uniqueCount="193">
  <si>
    <t xml:space="preserve">                             </t>
  </si>
  <si>
    <t>SUPERINTENDENCIA DE SALUD Y RIESGOS LABORALES</t>
  </si>
  <si>
    <t>Ley No. 87-01 que crea El Sistema Dominicano de Seguridad Social, promulgada el 09 de mayo del 2001</t>
  </si>
  <si>
    <t>RNC - 424-002037</t>
  </si>
  <si>
    <t>INFORME MENSUAL DE CUENTAS POR PAGAR 28/02/2022</t>
  </si>
  <si>
    <t>VALOR RD$</t>
  </si>
  <si>
    <t>FACTURA NCF</t>
  </si>
  <si>
    <t>FECHA</t>
  </si>
  <si>
    <t>SUPLIDOR</t>
  </si>
  <si>
    <t>CONCEPTO</t>
  </si>
  <si>
    <t>MONTO FACTURADO</t>
  </si>
  <si>
    <t>MONTO PAGADO</t>
  </si>
  <si>
    <t>MONTO PENDIENTE</t>
  </si>
  <si>
    <t>FECHA FIN DE FACTURA</t>
  </si>
  <si>
    <t>ESTADO</t>
  </si>
  <si>
    <t>B1500000101</t>
  </si>
  <si>
    <t>JOSE A. CARVAJAL RAMIREZ</t>
  </si>
  <si>
    <t>ALQUILER LOCAL</t>
  </si>
  <si>
    <t>FEBRERO</t>
  </si>
  <si>
    <t>PENDIENTE</t>
  </si>
  <si>
    <t>B1500000001</t>
  </si>
  <si>
    <t>LUCAS EVANGELISTA MARTE PILAR</t>
  </si>
  <si>
    <t>SERVICIOS PRROFESIONALES</t>
  </si>
  <si>
    <t>ENERO</t>
  </si>
  <si>
    <t>B1500000102</t>
  </si>
  <si>
    <t>LISSELOT MARIA RIVERA</t>
  </si>
  <si>
    <t>B1500000021</t>
  </si>
  <si>
    <t>AURORA DE LAS MERCEDES</t>
  </si>
  <si>
    <t>SRIA CAROLINA BELLO SOSA</t>
  </si>
  <si>
    <t>PUBLICIDAD</t>
  </si>
  <si>
    <t>22/02/202</t>
  </si>
  <si>
    <t>PABLO CEFERINO ESPAILLAT GALAN</t>
  </si>
  <si>
    <t>B1500002065</t>
  </si>
  <si>
    <t>SERVICIOS E INSTALAC. TEC.</t>
  </si>
  <si>
    <t>MANT. ASCENSORES</t>
  </si>
  <si>
    <t>B1500002437</t>
  </si>
  <si>
    <t>MAFRE SALUD ARS</t>
  </si>
  <si>
    <t>SEGURO EMPLEADOS</t>
  </si>
  <si>
    <t>B1500261163</t>
  </si>
  <si>
    <t>EDENORTE</t>
  </si>
  <si>
    <t>SERV. ELECTRICIDAD</t>
  </si>
  <si>
    <t>B1500000665</t>
  </si>
  <si>
    <t>PRIMERA ARS DE HUMANO</t>
  </si>
  <si>
    <t>B1500000189</t>
  </si>
  <si>
    <t>CARLO, ROMAN &amp; ASOC. SRL.</t>
  </si>
  <si>
    <t>B1500152519</t>
  </si>
  <si>
    <t>COMPAÑÍA DOM. DE TELEFONOS, SA</t>
  </si>
  <si>
    <t>SERVICIO COMUNICACIÓN</t>
  </si>
  <si>
    <t>B1500008580</t>
  </si>
  <si>
    <t>SEGUROS UNIVERSAL, S. A.</t>
  </si>
  <si>
    <t>B1500006503</t>
  </si>
  <si>
    <t>EDITORA LISTIN DIARIO</t>
  </si>
  <si>
    <t>B1500004726</t>
  </si>
  <si>
    <t>MAGNA MOTORS, S. A.</t>
  </si>
  <si>
    <t>MANTNIMIENTO VEHICULO</t>
  </si>
  <si>
    <t>B1500003663</t>
  </si>
  <si>
    <t>EDITORA EL NUEVO DIARIO, S. A.</t>
  </si>
  <si>
    <t>B1500000646</t>
  </si>
  <si>
    <t>IMPORTADORA K&amp;G S.A.S</t>
  </si>
  <si>
    <t>ADQ. BATERIAS VEHICULO</t>
  </si>
  <si>
    <t>B1500000257</t>
  </si>
  <si>
    <t>A 24 ALARMA 24, S. A.</t>
  </si>
  <si>
    <t>SERVICIO ALARMAS</t>
  </si>
  <si>
    <t>B1500142724</t>
  </si>
  <si>
    <t>AGUA PLANETA AZUL., S. A.</t>
  </si>
  <si>
    <t>CONSUMO AGUA EMPLEADOS</t>
  </si>
  <si>
    <t>B1500000020</t>
  </si>
  <si>
    <t>CONSERMANCA, SRL</t>
  </si>
  <si>
    <t>SERVICIO DE PUBLICIDAD</t>
  </si>
  <si>
    <t>SEPTIEMBRE</t>
  </si>
  <si>
    <t>ATRASO</t>
  </si>
  <si>
    <t>B1500000492</t>
  </si>
  <si>
    <t>IDENTIFICACIONES CORPORATIVAS, SRL</t>
  </si>
  <si>
    <t>MANTE. EQUIPOS VIGILANCIA</t>
  </si>
  <si>
    <t>B1500279523</t>
  </si>
  <si>
    <t>EDESUR, S. A.</t>
  </si>
  <si>
    <t>B1500003086</t>
  </si>
  <si>
    <t>COLUMBUS NETWORKS DOM.</t>
  </si>
  <si>
    <t>SERVICIO DE INTERNET</t>
  </si>
  <si>
    <t>B1500004079</t>
  </si>
  <si>
    <t>OFFITEK, SRL</t>
  </si>
  <si>
    <t>MATERIAL GASTABLE OFICINA</t>
  </si>
  <si>
    <t>B1500021991</t>
  </si>
  <si>
    <t>HUMANO SEGUROS, S. A.</t>
  </si>
  <si>
    <t>SERV. SEGURO EMPLEADOS</t>
  </si>
  <si>
    <t>B1500009202</t>
  </si>
  <si>
    <t>WIND TELECOM S.A.</t>
  </si>
  <si>
    <t>B1500000557</t>
  </si>
  <si>
    <t>FLOW SRL</t>
  </si>
  <si>
    <t>ADQUISICION MOBILIARIOS</t>
  </si>
  <si>
    <t>B1500000252</t>
  </si>
  <si>
    <t>REAL LAVANDERIA, SRL</t>
  </si>
  <si>
    <t>SERVICIO DE LAVANDERIA</t>
  </si>
  <si>
    <t>B1500002032</t>
  </si>
  <si>
    <t>ZUNI FLOR</t>
  </si>
  <si>
    <t>SERVICIO DE FLORISTERIA</t>
  </si>
  <si>
    <t>B1500061268</t>
  </si>
  <si>
    <t>SUNIX PETROLEUM, SRL.</t>
  </si>
  <si>
    <t>ADQUISICION COMBUSTIBLE</t>
  </si>
  <si>
    <t>B1500000156</t>
  </si>
  <si>
    <t>INFORMATICA ACTUALIZADA. SRL.</t>
  </si>
  <si>
    <t>SERVICIOS GPS VEHICULOS</t>
  </si>
  <si>
    <t>B1500000337</t>
  </si>
  <si>
    <t>AROMA COFFEE SERVICE, SAS.</t>
  </si>
  <si>
    <t>SERVICIOS DE CAFÉ</t>
  </si>
  <si>
    <t>B1500000151</t>
  </si>
  <si>
    <t>WTV WORLD TELEVISION SRL</t>
  </si>
  <si>
    <t>OCTUBRE</t>
  </si>
  <si>
    <t>B1500002238</t>
  </si>
  <si>
    <t>GTG INDUSTRIAL SRL</t>
  </si>
  <si>
    <t>MATERIALES DE LIMPIEZA</t>
  </si>
  <si>
    <t>B1500000832</t>
  </si>
  <si>
    <t>PG CONTRATISTA, SRL</t>
  </si>
  <si>
    <t>MANTENIMENTO PLANTAS ELECT.</t>
  </si>
  <si>
    <t>DICIEMBRE</t>
  </si>
  <si>
    <t>B1500000351</t>
  </si>
  <si>
    <t>DOS GARCIA SRL</t>
  </si>
  <si>
    <t>ADQUISICION LAMPARAS</t>
  </si>
  <si>
    <t>B1500000096</t>
  </si>
  <si>
    <t>MACRO DIAGNOSTICA</t>
  </si>
  <si>
    <t>ADQUISICION MASCARILLA</t>
  </si>
  <si>
    <t>B1500000341</t>
  </si>
  <si>
    <t>ABASTECIMIENTOS COMERCIALES</t>
  </si>
  <si>
    <t>ADQ.MATERIALES LIMPIEZA</t>
  </si>
  <si>
    <t>B1500000191</t>
  </si>
  <si>
    <t>PEREZ AUTOBUS, SRL</t>
  </si>
  <si>
    <t>SERVICIO TRANSPORTE</t>
  </si>
  <si>
    <t>B1500000004</t>
  </si>
  <si>
    <t>SUPLECA COMERCIAL, SRL</t>
  </si>
  <si>
    <t>B1500000008</t>
  </si>
  <si>
    <t>E&amp;E NEW WORLD CONSULTING, SRL.</t>
  </si>
  <si>
    <t>SERV. REFRIGERIO</t>
  </si>
  <si>
    <t>B1500000209</t>
  </si>
  <si>
    <t>JULIO COLON &amp; ASOC. SRL</t>
  </si>
  <si>
    <t>MANT. AIRES ACOND.</t>
  </si>
  <si>
    <t>RAJD COMERCIAL, SRL</t>
  </si>
  <si>
    <t>B1500000135</t>
  </si>
  <si>
    <t>DENTO MEDIA, SRL</t>
  </si>
  <si>
    <t>ALQUILER SALON ACTIVIDAD</t>
  </si>
  <si>
    <t>B1500000005</t>
  </si>
  <si>
    <t>EDITORA JJB,SRL</t>
  </si>
  <si>
    <t>B1500000081</t>
  </si>
  <si>
    <t>SAVANT CONSULTORES SRL</t>
  </si>
  <si>
    <t>SERVICIOS INFORMATICA</t>
  </si>
  <si>
    <t>B1500000030</t>
  </si>
  <si>
    <t>SIEMER, SRL</t>
  </si>
  <si>
    <t>SERVICIO DE MUDANZA</t>
  </si>
  <si>
    <t>B1500001430</t>
  </si>
  <si>
    <t>INVERSIONES ND &amp; ASOCIADOS, SRL</t>
  </si>
  <si>
    <t>ADQ. MATERIAL GASTABLE</t>
  </si>
  <si>
    <t>B1500000106</t>
  </si>
  <si>
    <t>RGM MULTISERVICES, EIRL</t>
  </si>
  <si>
    <t>ADQ. MATERIALES DE CANETS</t>
  </si>
  <si>
    <t>B1500000345</t>
  </si>
  <si>
    <t>SKETECHPROM, SRL</t>
  </si>
  <si>
    <t>B1500000375</t>
  </si>
  <si>
    <t>INVERSIONES SIURANA SRL</t>
  </si>
  <si>
    <t>SERV. ALMUERZO PERSONAL</t>
  </si>
  <si>
    <t>B1500000064</t>
  </si>
  <si>
    <t>ESTUDIO MENTE CREATIVA, SRL</t>
  </si>
  <si>
    <t xml:space="preserve">SERVICIOS IMPRESOS </t>
  </si>
  <si>
    <t>B1500000043</t>
  </si>
  <si>
    <t>FPG ELECTROMECANICA, SRL</t>
  </si>
  <si>
    <t>SERV.MANTENIMIENTO UPS</t>
  </si>
  <si>
    <t>DITA SERVICES, SRL</t>
  </si>
  <si>
    <t>SERV.DE FUMIGACION</t>
  </si>
  <si>
    <t>B1500000053</t>
  </si>
  <si>
    <t>GOMARGOS, SRL</t>
  </si>
  <si>
    <t>SERVICIO DE REFIRGERIO</t>
  </si>
  <si>
    <t>B1500000025</t>
  </si>
  <si>
    <t>RENXYS FAMILIA, SRL</t>
  </si>
  <si>
    <t>MILITIN SHOW, EIRL</t>
  </si>
  <si>
    <t>B1500000012</t>
  </si>
  <si>
    <t>TRETAS MOTION SRL</t>
  </si>
  <si>
    <t>AGOSTO</t>
  </si>
  <si>
    <t>INST.DE CAPACITACION POLITICA JURIDICA</t>
  </si>
  <si>
    <t>ALQUILER SALON TALLER</t>
  </si>
  <si>
    <t>NOVIEMBRE</t>
  </si>
  <si>
    <t>DREAM LAB, SRL</t>
  </si>
  <si>
    <t>ADQUISICION DE PINES</t>
  </si>
  <si>
    <t>B1500000203</t>
  </si>
  <si>
    <t>CONDOMINIO PLAZA PALERMO</t>
  </si>
  <si>
    <t>B1500004531</t>
  </si>
  <si>
    <t>CORPORACION ESTATAL DE RADIO Y TV</t>
  </si>
  <si>
    <t>INSTITUTOS DE AUDITORES INTERNOS</t>
  </si>
  <si>
    <t>COLABORACION</t>
  </si>
  <si>
    <t>B1500005935</t>
  </si>
  <si>
    <t>SEGURO NACIONA DE SALUD</t>
  </si>
  <si>
    <t>TOTAL RD$</t>
  </si>
  <si>
    <t>Lic. Bienvenido Núñez</t>
  </si>
  <si>
    <t xml:space="preserve">                     Lic. Victoria Cruz </t>
  </si>
  <si>
    <t>Director Financiero</t>
  </si>
  <si>
    <t xml:space="preserve">                   Gerente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</si>
</sst>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;[Red]\(#,##0.00\)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sz val="11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" fillId="0" borderId="0"/>
  </cellStyleXfs>
  <cellXfs count="47">
    <xf numFmtId="0" fontId="0" fillId="0" borderId="0" xfId="0"/>
    <xf numFmtId="0" fontId="2" fillId="0" borderId="0" xfId="0" applyFont="1" applyFill="1" applyAlignment="1">
      <alignment vertical="center"/>
    </xf>
    <xf numFmtId="43" fontId="2" fillId="0" borderId="0" xfId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2" applyFont="1" applyBorder="1" applyAlignment="1">
      <alignment horizontal="center" wrapText="1"/>
    </xf>
    <xf numFmtId="0" fontId="4" fillId="0" borderId="2" xfId="2" applyFont="1" applyFill="1" applyBorder="1" applyAlignment="1">
      <alignment horizontal="center" wrapText="1"/>
    </xf>
    <xf numFmtId="43" fontId="4" fillId="0" borderId="0" xfId="1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43" fontId="2" fillId="0" borderId="2" xfId="1" applyFont="1" applyFill="1" applyBorder="1" applyAlignment="1">
      <alignment vertical="center" wrapText="1"/>
    </xf>
    <xf numFmtId="2" fontId="2" fillId="0" borderId="2" xfId="2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43" fontId="2" fillId="0" borderId="0" xfId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2" fillId="0" borderId="2" xfId="0" applyFont="1" applyFill="1" applyBorder="1" applyAlignment="1">
      <alignment vertical="center" wrapText="1"/>
    </xf>
    <xf numFmtId="43" fontId="5" fillId="0" borderId="0" xfId="1" applyFont="1" applyFill="1" applyAlignment="1">
      <alignment vertical="center"/>
    </xf>
    <xf numFmtId="14" fontId="5" fillId="0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43" fontId="6" fillId="0" borderId="2" xfId="1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43" fontId="4" fillId="0" borderId="2" xfId="1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43" fontId="2" fillId="0" borderId="0" xfId="1" applyFont="1" applyFill="1" applyBorder="1" applyAlignment="1">
      <alignment vertical="center" wrapText="1"/>
    </xf>
    <xf numFmtId="43" fontId="2" fillId="0" borderId="0" xfId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3" fillId="0" borderId="0" xfId="0" applyNumberFormat="1" applyFont="1"/>
    <xf numFmtId="43" fontId="2" fillId="0" borderId="0" xfId="1" applyFont="1" applyFill="1" applyBorder="1" applyAlignment="1">
      <alignment horizontal="center" vertical="center"/>
    </xf>
    <xf numFmtId="43" fontId="2" fillId="0" borderId="0" xfId="0" applyNumberFormat="1" applyFont="1" applyFill="1" applyAlignment="1">
      <alignment vertical="center"/>
    </xf>
    <xf numFmtId="43" fontId="2" fillId="0" borderId="0" xfId="1" applyNumberFormat="1" applyFont="1" applyFill="1" applyAlignment="1">
      <alignment vertical="center"/>
    </xf>
    <xf numFmtId="0" fontId="2" fillId="0" borderId="0" xfId="0" applyFont="1" applyAlignment="1">
      <alignment vertical="center"/>
    </xf>
  </cellXfs>
  <cellStyles count="3">
    <cellStyle name="Millares 3" xfId="1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\\Pdc_cerss\SISALRIL\Natalie%20Acra\Publicidad\icono%20logo%20sisalril.jp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105839</xdr:colOff>
      <xdr:row>1</xdr:row>
      <xdr:rowOff>115878</xdr:rowOff>
    </xdr:from>
    <xdr:to>
      <xdr:col>2</xdr:col>
      <xdr:colOff>787977</xdr:colOff>
      <xdr:row>5</xdr:row>
      <xdr:rowOff>23518</xdr:rowOff>
    </xdr:to>
    <xdr:pic>
      <xdr:nvPicPr>
        <xdr:cNvPr id="2" name="Picture 1" descr="\\Pdc_cerss\SISALRIL\Natalie Acra\Publicidad\icono logo sisalril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914" y="296853"/>
          <a:ext cx="682138" cy="669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47144</xdr:colOff>
      <xdr:row>78</xdr:row>
      <xdr:rowOff>209743</xdr:rowOff>
    </xdr:from>
    <xdr:to>
      <xdr:col>3</xdr:col>
      <xdr:colOff>1005416</xdr:colOff>
      <xdr:row>79</xdr:row>
      <xdr:rowOff>1</xdr:rowOff>
    </xdr:to>
    <xdr:cxnSp macro="">
      <xdr:nvCxnSpPr>
        <xdr:cNvPr id="3" name="Conector recto 2"/>
        <xdr:cNvCxnSpPr/>
      </xdr:nvCxnSpPr>
      <xdr:spPr>
        <a:xfrm>
          <a:off x="647219" y="14811568"/>
          <a:ext cx="2082222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823575</xdr:colOff>
      <xdr:row>78</xdr:row>
      <xdr:rowOff>169333</xdr:rowOff>
    </xdr:from>
    <xdr:to>
      <xdr:col>5</xdr:col>
      <xdr:colOff>2944092</xdr:colOff>
      <xdr:row>78</xdr:row>
      <xdr:rowOff>173181</xdr:rowOff>
    </xdr:to>
    <xdr:cxnSp macro="">
      <xdr:nvCxnSpPr>
        <xdr:cNvPr id="4" name="Conector recto 3"/>
        <xdr:cNvCxnSpPr/>
      </xdr:nvCxnSpPr>
      <xdr:spPr>
        <a:xfrm>
          <a:off x="6633825" y="14799733"/>
          <a:ext cx="1406142" cy="384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IA140"/>
  <sheetViews>
    <sheetView tabSelected="1" zoomScale="120" zoomScaleNormal="120" workbookViewId="0">
      <selection activeCell="G12" sqref="G12"/>
    </sheetView>
  </sheetViews>
  <sheetFormatPr baseColWidth="10" defaultColWidth="9.140625" defaultRowHeight="14.25" x14ac:dyDescent="0.2"/>
  <cols>
    <col min="1" max="1" width="4.5703125" style="1" customWidth="1"/>
    <col min="2" max="2" width="4.42578125" style="1" customWidth="1"/>
    <col min="3" max="3" width="19" style="1" customWidth="1"/>
    <col min="4" max="4" width="13" style="1" customWidth="1"/>
    <col min="5" max="5" width="46.140625" style="1" customWidth="1"/>
    <col min="6" max="6" width="33.42578125" style="1" customWidth="1"/>
    <col min="7" max="7" width="17.5703125" style="1" customWidth="1"/>
    <col min="8" max="8" width="11.42578125" style="2" customWidth="1"/>
    <col min="9" max="9" width="16.85546875" style="1" customWidth="1"/>
    <col min="10" max="10" width="14.5703125" style="1" customWidth="1"/>
    <col min="11" max="11" width="12.85546875" style="1" bestFit="1" customWidth="1"/>
    <col min="12" max="12" width="16.28515625" style="2" bestFit="1" customWidth="1"/>
    <col min="13" max="13" width="16.28515625" style="1" bestFit="1" customWidth="1"/>
    <col min="14" max="21" width="11.42578125" style="1" customWidth="1"/>
    <col min="22" max="235" width="11.42578125" style="46" customWidth="1"/>
    <col min="236" max="16384" width="9.140625" style="46"/>
  </cols>
  <sheetData>
    <row r="1" spans="1:21" s="3" customFormat="1" x14ac:dyDescent="0.2">
      <c r="A1" s="1"/>
      <c r="B1" s="1"/>
      <c r="C1" s="1"/>
      <c r="D1" s="1"/>
      <c r="E1" s="1" t="s">
        <v>0</v>
      </c>
      <c r="F1" s="1"/>
      <c r="G1" s="1"/>
      <c r="H1" s="2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1:21" s="3" customFormat="1" ht="15" x14ac:dyDescent="0.2">
      <c r="A2" s="1"/>
      <c r="B2" s="1"/>
      <c r="C2" s="4" t="s">
        <v>1</v>
      </c>
      <c r="D2" s="4"/>
      <c r="E2" s="4"/>
      <c r="F2" s="4"/>
      <c r="G2" s="4"/>
      <c r="H2" s="4"/>
      <c r="I2" s="4"/>
      <c r="J2" s="4"/>
      <c r="K2" s="4"/>
      <c r="L2" s="2"/>
      <c r="M2" s="1"/>
      <c r="N2" s="1"/>
      <c r="O2" s="1"/>
      <c r="P2" s="1"/>
      <c r="Q2" s="1"/>
      <c r="R2" s="1"/>
      <c r="S2" s="1"/>
      <c r="T2" s="1"/>
      <c r="U2" s="1"/>
    </row>
    <row r="3" spans="1:21" s="3" customFormat="1" ht="15" x14ac:dyDescent="0.2">
      <c r="A3" s="1"/>
      <c r="B3" s="1"/>
      <c r="C3" s="4" t="s">
        <v>2</v>
      </c>
      <c r="D3" s="4"/>
      <c r="E3" s="4"/>
      <c r="F3" s="4"/>
      <c r="G3" s="4"/>
      <c r="H3" s="4"/>
      <c r="I3" s="4"/>
      <c r="J3" s="4"/>
      <c r="K3" s="4"/>
      <c r="L3" s="2"/>
      <c r="M3" s="1"/>
      <c r="N3" s="1"/>
      <c r="O3" s="1"/>
      <c r="P3" s="1"/>
      <c r="Q3" s="1"/>
      <c r="R3" s="1"/>
      <c r="S3" s="1"/>
      <c r="T3" s="1"/>
      <c r="U3" s="1"/>
    </row>
    <row r="4" spans="1:21" s="3" customFormat="1" ht="15" x14ac:dyDescent="0.2">
      <c r="A4" s="1"/>
      <c r="B4" s="1"/>
      <c r="C4" s="5" t="s">
        <v>3</v>
      </c>
      <c r="D4" s="5"/>
      <c r="E4" s="5"/>
      <c r="F4" s="5"/>
      <c r="G4" s="5"/>
      <c r="H4" s="5"/>
      <c r="I4" s="5"/>
      <c r="J4" s="5"/>
      <c r="K4" s="5"/>
      <c r="L4" s="2"/>
      <c r="M4" s="1"/>
      <c r="N4" s="1"/>
      <c r="O4" s="1"/>
      <c r="P4" s="1"/>
      <c r="Q4" s="1"/>
      <c r="R4" s="1"/>
      <c r="S4" s="1"/>
      <c r="T4" s="1"/>
      <c r="U4" s="1"/>
    </row>
    <row r="5" spans="1:21" s="3" customFormat="1" ht="15" x14ac:dyDescent="0.2">
      <c r="A5" s="1"/>
      <c r="B5" s="1"/>
      <c r="C5" s="4" t="s">
        <v>4</v>
      </c>
      <c r="D5" s="4"/>
      <c r="E5" s="4"/>
      <c r="F5" s="4"/>
      <c r="G5" s="4"/>
      <c r="H5" s="4"/>
      <c r="I5" s="4"/>
      <c r="J5" s="4"/>
      <c r="K5" s="4"/>
      <c r="L5" s="2"/>
      <c r="M5" s="1"/>
      <c r="N5" s="1"/>
      <c r="O5" s="1"/>
      <c r="P5" s="1"/>
      <c r="Q5" s="1"/>
      <c r="R5" s="1"/>
      <c r="S5" s="1"/>
      <c r="T5" s="1"/>
      <c r="U5" s="1"/>
    </row>
    <row r="6" spans="1:21" s="3" customFormat="1" ht="15" x14ac:dyDescent="0.2">
      <c r="A6" s="1"/>
      <c r="B6" s="1"/>
      <c r="C6" s="6" t="s">
        <v>5</v>
      </c>
      <c r="D6" s="6"/>
      <c r="E6" s="6"/>
      <c r="F6" s="6"/>
      <c r="G6" s="6"/>
      <c r="H6" s="6"/>
      <c r="I6" s="6"/>
      <c r="J6" s="6"/>
      <c r="K6" s="6"/>
      <c r="L6" s="2"/>
      <c r="M6" s="1"/>
      <c r="N6" s="1"/>
      <c r="O6" s="1"/>
      <c r="P6" s="1"/>
      <c r="Q6" s="1"/>
      <c r="R6" s="1"/>
      <c r="S6" s="1"/>
      <c r="T6" s="1"/>
      <c r="U6" s="1"/>
    </row>
    <row r="7" spans="1:21" s="14" customFormat="1" ht="50.25" customHeight="1" x14ac:dyDescent="0.25">
      <c r="A7" s="7"/>
      <c r="B7" s="7"/>
      <c r="C7" s="8" t="s">
        <v>6</v>
      </c>
      <c r="D7" s="8" t="s">
        <v>7</v>
      </c>
      <c r="E7" s="9" t="s">
        <v>8</v>
      </c>
      <c r="F7" s="9" t="s">
        <v>9</v>
      </c>
      <c r="G7" s="10" t="s">
        <v>10</v>
      </c>
      <c r="H7" s="11" t="s">
        <v>11</v>
      </c>
      <c r="I7" s="12" t="s">
        <v>12</v>
      </c>
      <c r="J7" s="11" t="s">
        <v>13</v>
      </c>
      <c r="K7" s="8" t="s">
        <v>14</v>
      </c>
      <c r="L7" s="13"/>
      <c r="M7" s="7"/>
      <c r="N7" s="7"/>
      <c r="O7" s="7"/>
      <c r="P7" s="7"/>
      <c r="Q7" s="7"/>
      <c r="R7" s="7"/>
      <c r="S7" s="7"/>
      <c r="T7" s="7"/>
      <c r="U7" s="7"/>
    </row>
    <row r="8" spans="1:21" s="25" customFormat="1" x14ac:dyDescent="0.2">
      <c r="A8" s="15"/>
      <c r="B8" s="15"/>
      <c r="C8" s="16" t="s">
        <v>15</v>
      </c>
      <c r="D8" s="17">
        <v>44620</v>
      </c>
      <c r="E8" s="18" t="s">
        <v>16</v>
      </c>
      <c r="F8" s="19" t="s">
        <v>17</v>
      </c>
      <c r="G8" s="20">
        <v>81000</v>
      </c>
      <c r="H8" s="21">
        <v>0</v>
      </c>
      <c r="I8" s="20">
        <f t="shared" ref="I8:I72" si="0">+G8</f>
        <v>81000</v>
      </c>
      <c r="J8" s="22" t="s">
        <v>18</v>
      </c>
      <c r="K8" s="23" t="s">
        <v>19</v>
      </c>
      <c r="L8" s="24"/>
      <c r="M8" s="15"/>
      <c r="N8" s="15"/>
      <c r="O8" s="15"/>
      <c r="P8" s="15"/>
      <c r="Q8" s="15"/>
      <c r="R8" s="15"/>
      <c r="S8" s="15"/>
      <c r="T8" s="15"/>
      <c r="U8" s="15"/>
    </row>
    <row r="9" spans="1:21" s="25" customFormat="1" x14ac:dyDescent="0.2">
      <c r="A9" s="15"/>
      <c r="B9" s="15"/>
      <c r="C9" s="16" t="s">
        <v>20</v>
      </c>
      <c r="D9" s="17">
        <v>44588</v>
      </c>
      <c r="E9" s="18" t="s">
        <v>21</v>
      </c>
      <c r="F9" s="19" t="s">
        <v>22</v>
      </c>
      <c r="G9" s="20">
        <v>68762.5</v>
      </c>
      <c r="H9" s="21">
        <v>0</v>
      </c>
      <c r="I9" s="20">
        <f t="shared" si="0"/>
        <v>68762.5</v>
      </c>
      <c r="J9" s="22" t="s">
        <v>23</v>
      </c>
      <c r="K9" s="23" t="s">
        <v>19</v>
      </c>
      <c r="L9" s="24"/>
      <c r="M9" s="15"/>
      <c r="N9" s="15"/>
      <c r="O9" s="15"/>
      <c r="P9" s="15"/>
      <c r="Q9" s="15"/>
      <c r="R9" s="15"/>
      <c r="S9" s="15"/>
      <c r="T9" s="15"/>
      <c r="U9" s="15"/>
    </row>
    <row r="10" spans="1:21" s="3" customFormat="1" x14ac:dyDescent="0.2">
      <c r="A10" s="1"/>
      <c r="B10" s="1"/>
      <c r="C10" s="16" t="s">
        <v>24</v>
      </c>
      <c r="D10" s="17">
        <v>44616</v>
      </c>
      <c r="E10" s="18" t="s">
        <v>25</v>
      </c>
      <c r="F10" s="19" t="s">
        <v>17</v>
      </c>
      <c r="G10" s="20">
        <v>327277.8</v>
      </c>
      <c r="H10" s="21">
        <v>0</v>
      </c>
      <c r="I10" s="20">
        <f t="shared" si="0"/>
        <v>327277.8</v>
      </c>
      <c r="J10" s="22" t="s">
        <v>18</v>
      </c>
      <c r="K10" s="23" t="s">
        <v>19</v>
      </c>
      <c r="L10" s="2"/>
      <c r="M10" s="1"/>
      <c r="N10" s="1"/>
      <c r="O10" s="1"/>
      <c r="P10" s="1"/>
      <c r="Q10" s="1"/>
      <c r="R10" s="1"/>
      <c r="S10" s="1"/>
      <c r="T10" s="1"/>
      <c r="U10" s="1"/>
    </row>
    <row r="11" spans="1:21" s="3" customFormat="1" x14ac:dyDescent="0.2">
      <c r="A11" s="1"/>
      <c r="B11" s="1"/>
      <c r="C11" s="16" t="s">
        <v>26</v>
      </c>
      <c r="D11" s="17">
        <v>44601</v>
      </c>
      <c r="E11" s="18" t="s">
        <v>27</v>
      </c>
      <c r="F11" s="19" t="s">
        <v>17</v>
      </c>
      <c r="G11" s="20">
        <v>45000</v>
      </c>
      <c r="H11" s="21">
        <v>0</v>
      </c>
      <c r="I11" s="20">
        <f t="shared" si="0"/>
        <v>45000</v>
      </c>
      <c r="J11" s="22" t="s">
        <v>18</v>
      </c>
      <c r="K11" s="23" t="s">
        <v>19</v>
      </c>
      <c r="L11" s="2"/>
      <c r="M11" s="1"/>
      <c r="N11" s="1"/>
      <c r="O11" s="1"/>
      <c r="P11" s="1"/>
      <c r="Q11" s="1"/>
      <c r="R11" s="1"/>
      <c r="S11" s="1"/>
      <c r="T11" s="1"/>
      <c r="U11" s="1"/>
    </row>
    <row r="12" spans="1:21" s="25" customFormat="1" x14ac:dyDescent="0.2">
      <c r="A12" s="15"/>
      <c r="B12" s="15"/>
      <c r="C12" s="16" t="s">
        <v>24</v>
      </c>
      <c r="D12" s="17">
        <v>44620</v>
      </c>
      <c r="E12" s="18" t="s">
        <v>28</v>
      </c>
      <c r="F12" s="19" t="s">
        <v>29</v>
      </c>
      <c r="G12" s="20">
        <v>45000</v>
      </c>
      <c r="H12" s="21">
        <v>0</v>
      </c>
      <c r="I12" s="20">
        <f t="shared" si="0"/>
        <v>45000</v>
      </c>
      <c r="J12" s="22" t="s">
        <v>18</v>
      </c>
      <c r="K12" s="23" t="s">
        <v>19</v>
      </c>
      <c r="L12" s="24"/>
      <c r="M12" s="15"/>
      <c r="N12" s="15"/>
      <c r="O12" s="15"/>
      <c r="P12" s="15"/>
      <c r="Q12" s="15"/>
      <c r="R12" s="15"/>
      <c r="S12" s="15"/>
      <c r="T12" s="15"/>
      <c r="U12" s="15"/>
    </row>
    <row r="13" spans="1:21" s="25" customFormat="1" x14ac:dyDescent="0.2">
      <c r="A13" s="15"/>
      <c r="B13" s="15"/>
      <c r="C13" s="16" t="s">
        <v>20</v>
      </c>
      <c r="D13" s="17" t="s">
        <v>30</v>
      </c>
      <c r="E13" s="18" t="s">
        <v>31</v>
      </c>
      <c r="F13" s="19" t="s">
        <v>17</v>
      </c>
      <c r="G13" s="20">
        <v>321129</v>
      </c>
      <c r="H13" s="21">
        <v>0</v>
      </c>
      <c r="I13" s="20">
        <f t="shared" si="0"/>
        <v>321129</v>
      </c>
      <c r="J13" s="22" t="s">
        <v>18</v>
      </c>
      <c r="K13" s="23" t="s">
        <v>19</v>
      </c>
      <c r="L13" s="24"/>
      <c r="M13" s="15"/>
      <c r="N13" s="15"/>
      <c r="O13" s="15"/>
      <c r="P13" s="15"/>
      <c r="Q13" s="15"/>
      <c r="R13" s="15"/>
      <c r="S13" s="15"/>
      <c r="T13" s="15"/>
      <c r="U13" s="15"/>
    </row>
    <row r="14" spans="1:21" s="27" customFormat="1" x14ac:dyDescent="0.2">
      <c r="A14" s="26"/>
      <c r="B14" s="26"/>
      <c r="C14" s="16" t="s">
        <v>32</v>
      </c>
      <c r="D14" s="17">
        <v>44592</v>
      </c>
      <c r="E14" s="18" t="s">
        <v>33</v>
      </c>
      <c r="F14" s="18" t="s">
        <v>34</v>
      </c>
      <c r="G14" s="20">
        <v>28658.98</v>
      </c>
      <c r="H14" s="21">
        <v>0</v>
      </c>
      <c r="I14" s="20">
        <f t="shared" si="0"/>
        <v>28658.98</v>
      </c>
      <c r="J14" s="22" t="s">
        <v>18</v>
      </c>
      <c r="K14" s="23" t="s">
        <v>19</v>
      </c>
      <c r="L14" s="2"/>
      <c r="M14" s="26"/>
      <c r="N14" s="26"/>
      <c r="O14" s="26"/>
      <c r="P14" s="26"/>
      <c r="Q14" s="26"/>
      <c r="R14" s="26"/>
      <c r="S14" s="26"/>
      <c r="T14" s="26"/>
      <c r="U14" s="26"/>
    </row>
    <row r="15" spans="1:21" s="27" customFormat="1" x14ac:dyDescent="0.2">
      <c r="A15" s="26"/>
      <c r="B15" s="26"/>
      <c r="C15" s="16" t="s">
        <v>35</v>
      </c>
      <c r="D15" s="17">
        <v>44592</v>
      </c>
      <c r="E15" s="18" t="s">
        <v>36</v>
      </c>
      <c r="F15" s="18" t="s">
        <v>37</v>
      </c>
      <c r="G15" s="20">
        <v>324229.87</v>
      </c>
      <c r="H15" s="21">
        <v>0</v>
      </c>
      <c r="I15" s="20">
        <f t="shared" si="0"/>
        <v>324229.87</v>
      </c>
      <c r="J15" s="22" t="s">
        <v>18</v>
      </c>
      <c r="K15" s="23" t="s">
        <v>19</v>
      </c>
      <c r="L15" s="2"/>
      <c r="M15" s="26"/>
      <c r="N15" s="26"/>
      <c r="O15" s="26"/>
      <c r="P15" s="26"/>
      <c r="Q15" s="26"/>
      <c r="R15" s="26"/>
      <c r="S15" s="26"/>
      <c r="T15" s="26"/>
      <c r="U15" s="26"/>
    </row>
    <row r="16" spans="1:21" s="27" customFormat="1" x14ac:dyDescent="0.2">
      <c r="A16" s="26"/>
      <c r="B16" s="26"/>
      <c r="C16" s="16" t="s">
        <v>38</v>
      </c>
      <c r="D16" s="17">
        <v>44620</v>
      </c>
      <c r="E16" s="18" t="s">
        <v>39</v>
      </c>
      <c r="F16" s="18" t="s">
        <v>40</v>
      </c>
      <c r="G16" s="20">
        <f>33348.01+33320</f>
        <v>66668.010000000009</v>
      </c>
      <c r="H16" s="21">
        <v>0</v>
      </c>
      <c r="I16" s="20">
        <f t="shared" si="0"/>
        <v>66668.010000000009</v>
      </c>
      <c r="J16" s="22" t="s">
        <v>18</v>
      </c>
      <c r="K16" s="23" t="s">
        <v>19</v>
      </c>
      <c r="L16" s="2"/>
      <c r="M16" s="26"/>
      <c r="N16" s="26"/>
      <c r="O16" s="26"/>
      <c r="P16" s="26"/>
      <c r="Q16" s="26"/>
      <c r="R16" s="26"/>
      <c r="S16" s="26"/>
      <c r="T16" s="26"/>
      <c r="U16" s="26"/>
    </row>
    <row r="17" spans="1:21" s="3" customFormat="1" x14ac:dyDescent="0.2">
      <c r="A17" s="1"/>
      <c r="B17" s="1"/>
      <c r="C17" s="16" t="s">
        <v>41</v>
      </c>
      <c r="D17" s="17">
        <v>44616</v>
      </c>
      <c r="E17" s="18" t="s">
        <v>42</v>
      </c>
      <c r="F17" s="18" t="s">
        <v>37</v>
      </c>
      <c r="G17" s="20">
        <v>322350.39</v>
      </c>
      <c r="H17" s="21">
        <v>0</v>
      </c>
      <c r="I17" s="20">
        <f t="shared" si="0"/>
        <v>322350.39</v>
      </c>
      <c r="J17" s="22" t="s">
        <v>18</v>
      </c>
      <c r="K17" s="23" t="s">
        <v>19</v>
      </c>
      <c r="L17" s="2"/>
      <c r="M17" s="1"/>
      <c r="N17" s="1"/>
      <c r="O17" s="1"/>
      <c r="P17" s="1"/>
      <c r="Q17" s="1"/>
      <c r="R17" s="1"/>
      <c r="S17" s="1"/>
      <c r="T17" s="1"/>
      <c r="U17" s="1"/>
    </row>
    <row r="18" spans="1:21" s="27" customFormat="1" x14ac:dyDescent="0.2">
      <c r="A18" s="26"/>
      <c r="B18" s="26"/>
      <c r="C18" s="16" t="s">
        <v>43</v>
      </c>
      <c r="D18" s="17">
        <v>44620</v>
      </c>
      <c r="E18" s="18" t="s">
        <v>44</v>
      </c>
      <c r="F18" s="18" t="s">
        <v>17</v>
      </c>
      <c r="G18" s="20">
        <v>253558.67</v>
      </c>
      <c r="H18" s="21">
        <v>0</v>
      </c>
      <c r="I18" s="20">
        <f t="shared" si="0"/>
        <v>253558.67</v>
      </c>
      <c r="J18" s="22" t="s">
        <v>18</v>
      </c>
      <c r="K18" s="23" t="s">
        <v>19</v>
      </c>
      <c r="L18" s="2"/>
      <c r="M18" s="26"/>
      <c r="N18" s="26"/>
      <c r="O18" s="26"/>
      <c r="P18" s="26"/>
      <c r="Q18" s="26"/>
      <c r="R18" s="26"/>
      <c r="S18" s="26"/>
      <c r="T18" s="26"/>
      <c r="U18" s="26"/>
    </row>
    <row r="19" spans="1:21" s="3" customFormat="1" x14ac:dyDescent="0.2">
      <c r="A19" s="1"/>
      <c r="B19" s="1"/>
      <c r="C19" s="16" t="s">
        <v>45</v>
      </c>
      <c r="D19" s="17">
        <v>44620</v>
      </c>
      <c r="E19" s="18" t="s">
        <v>46</v>
      </c>
      <c r="F19" s="18" t="s">
        <v>47</v>
      </c>
      <c r="G19" s="20">
        <f>2566.88+274768.07+2566.88+19737.27+24993.25</f>
        <v>324632.35000000003</v>
      </c>
      <c r="H19" s="21">
        <v>0</v>
      </c>
      <c r="I19" s="20">
        <f t="shared" si="0"/>
        <v>324632.35000000003</v>
      </c>
      <c r="J19" s="22" t="s">
        <v>18</v>
      </c>
      <c r="K19" s="23" t="s">
        <v>19</v>
      </c>
      <c r="L19" s="2"/>
      <c r="M19" s="1"/>
      <c r="N19" s="1"/>
      <c r="O19" s="1"/>
      <c r="P19" s="1"/>
      <c r="Q19" s="1"/>
      <c r="R19" s="1"/>
      <c r="S19" s="1"/>
      <c r="T19" s="1"/>
      <c r="U19" s="1"/>
    </row>
    <row r="20" spans="1:21" s="3" customFormat="1" x14ac:dyDescent="0.2">
      <c r="A20" s="1"/>
      <c r="B20" s="1"/>
      <c r="C20" s="16" t="s">
        <v>48</v>
      </c>
      <c r="D20" s="17">
        <v>44620</v>
      </c>
      <c r="E20" s="18" t="s">
        <v>49</v>
      </c>
      <c r="F20" s="28" t="s">
        <v>37</v>
      </c>
      <c r="G20" s="20">
        <v>259775.3</v>
      </c>
      <c r="H20" s="21">
        <v>0</v>
      </c>
      <c r="I20" s="20">
        <f t="shared" si="0"/>
        <v>259775.3</v>
      </c>
      <c r="J20" s="22" t="s">
        <v>18</v>
      </c>
      <c r="K20" s="23" t="s">
        <v>19</v>
      </c>
      <c r="L20" s="2"/>
      <c r="M20" s="1"/>
      <c r="N20" s="1"/>
      <c r="O20" s="1"/>
      <c r="P20" s="1"/>
      <c r="Q20" s="1"/>
      <c r="R20" s="1"/>
      <c r="S20" s="1"/>
      <c r="T20" s="1"/>
      <c r="U20" s="1"/>
    </row>
    <row r="21" spans="1:21" s="25" customFormat="1" x14ac:dyDescent="0.2">
      <c r="A21" s="15"/>
      <c r="B21" s="15"/>
      <c r="C21" s="16" t="s">
        <v>50</v>
      </c>
      <c r="D21" s="17">
        <v>44620</v>
      </c>
      <c r="E21" s="18" t="s">
        <v>51</v>
      </c>
      <c r="F21" s="19" t="s">
        <v>29</v>
      </c>
      <c r="G21" s="20">
        <v>13110</v>
      </c>
      <c r="H21" s="21">
        <v>0</v>
      </c>
      <c r="I21" s="20">
        <f t="shared" si="0"/>
        <v>13110</v>
      </c>
      <c r="J21" s="22" t="s">
        <v>18</v>
      </c>
      <c r="K21" s="23" t="s">
        <v>19</v>
      </c>
      <c r="L21" s="24"/>
      <c r="M21" s="15"/>
      <c r="N21" s="15"/>
      <c r="O21" s="15"/>
      <c r="P21" s="15"/>
      <c r="Q21" s="15"/>
      <c r="R21" s="15"/>
      <c r="S21" s="15"/>
      <c r="T21" s="15"/>
      <c r="U21" s="15"/>
    </row>
    <row r="22" spans="1:21" s="25" customFormat="1" x14ac:dyDescent="0.2">
      <c r="A22" s="15"/>
      <c r="B22" s="15"/>
      <c r="C22" s="16" t="s">
        <v>52</v>
      </c>
      <c r="D22" s="17">
        <v>44620</v>
      </c>
      <c r="E22" s="18" t="s">
        <v>53</v>
      </c>
      <c r="F22" s="19" t="s">
        <v>54</v>
      </c>
      <c r="G22" s="20">
        <v>35689.870000000003</v>
      </c>
      <c r="H22" s="21">
        <v>0</v>
      </c>
      <c r="I22" s="20">
        <f t="shared" si="0"/>
        <v>35689.870000000003</v>
      </c>
      <c r="J22" s="22" t="s">
        <v>18</v>
      </c>
      <c r="K22" s="23" t="s">
        <v>19</v>
      </c>
      <c r="L22" s="24"/>
      <c r="M22" s="15"/>
      <c r="N22" s="15"/>
      <c r="O22" s="15"/>
      <c r="P22" s="15"/>
      <c r="Q22" s="15"/>
      <c r="R22" s="15"/>
      <c r="S22" s="15"/>
      <c r="T22" s="15"/>
      <c r="U22" s="15"/>
    </row>
    <row r="23" spans="1:21" s="25" customFormat="1" x14ac:dyDescent="0.2">
      <c r="A23" s="15"/>
      <c r="B23" s="15"/>
      <c r="C23" s="16" t="s">
        <v>55</v>
      </c>
      <c r="D23" s="17">
        <v>44620</v>
      </c>
      <c r="E23" s="18" t="s">
        <v>56</v>
      </c>
      <c r="F23" s="19" t="s">
        <v>29</v>
      </c>
      <c r="G23" s="20">
        <v>101118.61</v>
      </c>
      <c r="H23" s="21">
        <v>0</v>
      </c>
      <c r="I23" s="20">
        <f t="shared" si="0"/>
        <v>101118.61</v>
      </c>
      <c r="J23" s="22" t="s">
        <v>18</v>
      </c>
      <c r="K23" s="23" t="s">
        <v>19</v>
      </c>
      <c r="L23" s="24"/>
      <c r="M23" s="15"/>
      <c r="N23" s="15"/>
      <c r="O23" s="15"/>
      <c r="P23" s="15"/>
      <c r="Q23" s="15"/>
      <c r="R23" s="15"/>
      <c r="S23" s="15"/>
      <c r="T23" s="15"/>
      <c r="U23" s="15"/>
    </row>
    <row r="24" spans="1:21" s="25" customFormat="1" x14ac:dyDescent="0.2">
      <c r="A24" s="15"/>
      <c r="B24" s="15"/>
      <c r="C24" s="16" t="s">
        <v>57</v>
      </c>
      <c r="D24" s="17">
        <v>44620</v>
      </c>
      <c r="E24" s="18" t="s">
        <v>58</v>
      </c>
      <c r="F24" s="19" t="s">
        <v>59</v>
      </c>
      <c r="G24" s="20">
        <v>134961.56</v>
      </c>
      <c r="H24" s="21">
        <v>0</v>
      </c>
      <c r="I24" s="20">
        <f t="shared" si="0"/>
        <v>134961.56</v>
      </c>
      <c r="J24" s="22" t="s">
        <v>18</v>
      </c>
      <c r="K24" s="23" t="s">
        <v>19</v>
      </c>
      <c r="L24" s="24"/>
      <c r="M24" s="15"/>
      <c r="N24" s="15"/>
      <c r="O24" s="15"/>
      <c r="P24" s="15"/>
      <c r="Q24" s="15"/>
      <c r="R24" s="15"/>
      <c r="S24" s="15"/>
      <c r="T24" s="15"/>
      <c r="U24" s="15"/>
    </row>
    <row r="25" spans="1:21" s="27" customFormat="1" x14ac:dyDescent="0.2">
      <c r="A25" s="26"/>
      <c r="B25" s="26"/>
      <c r="C25" s="16" t="s">
        <v>60</v>
      </c>
      <c r="D25" s="17">
        <v>44589</v>
      </c>
      <c r="E25" s="18" t="s">
        <v>61</v>
      </c>
      <c r="F25" s="18" t="s">
        <v>62</v>
      </c>
      <c r="G25" s="20">
        <v>21671.07</v>
      </c>
      <c r="H25" s="21">
        <v>0</v>
      </c>
      <c r="I25" s="20">
        <f t="shared" si="0"/>
        <v>21671.07</v>
      </c>
      <c r="J25" s="22" t="s">
        <v>23</v>
      </c>
      <c r="K25" s="23" t="s">
        <v>19</v>
      </c>
      <c r="L25" s="2"/>
      <c r="M25" s="26"/>
      <c r="N25" s="26"/>
      <c r="O25" s="26"/>
      <c r="P25" s="26"/>
      <c r="Q25" s="26"/>
      <c r="R25" s="26"/>
      <c r="S25" s="26"/>
      <c r="T25" s="26"/>
      <c r="U25" s="26"/>
    </row>
    <row r="26" spans="1:21" s="25" customFormat="1" x14ac:dyDescent="0.2">
      <c r="A26" s="15"/>
      <c r="B26" s="15"/>
      <c r="C26" s="16" t="s">
        <v>63</v>
      </c>
      <c r="D26" s="17">
        <v>44620</v>
      </c>
      <c r="E26" s="18" t="s">
        <v>64</v>
      </c>
      <c r="F26" s="19" t="s">
        <v>65</v>
      </c>
      <c r="G26" s="20">
        <v>29620.77</v>
      </c>
      <c r="H26" s="21">
        <v>0</v>
      </c>
      <c r="I26" s="20">
        <f t="shared" si="0"/>
        <v>29620.77</v>
      </c>
      <c r="J26" s="22" t="s">
        <v>18</v>
      </c>
      <c r="K26" s="23" t="s">
        <v>19</v>
      </c>
      <c r="L26" s="24"/>
      <c r="M26" s="15"/>
      <c r="N26" s="15"/>
      <c r="O26" s="15"/>
      <c r="P26" s="15"/>
      <c r="Q26" s="15"/>
      <c r="R26" s="15"/>
      <c r="S26" s="15"/>
      <c r="T26" s="15"/>
      <c r="U26" s="15"/>
    </row>
    <row r="27" spans="1:21" s="27" customFormat="1" x14ac:dyDescent="0.2">
      <c r="A27" s="26"/>
      <c r="B27" s="26"/>
      <c r="C27" s="16" t="s">
        <v>66</v>
      </c>
      <c r="D27" s="17">
        <v>44469</v>
      </c>
      <c r="E27" s="18" t="s">
        <v>67</v>
      </c>
      <c r="F27" s="19" t="s">
        <v>68</v>
      </c>
      <c r="G27" s="20">
        <v>45200</v>
      </c>
      <c r="H27" s="21">
        <v>0</v>
      </c>
      <c r="I27" s="20">
        <f t="shared" si="0"/>
        <v>45200</v>
      </c>
      <c r="J27" s="22" t="s">
        <v>69</v>
      </c>
      <c r="K27" s="23" t="s">
        <v>70</v>
      </c>
      <c r="L27" s="2"/>
      <c r="M27" s="26"/>
      <c r="N27" s="26"/>
      <c r="O27" s="26"/>
      <c r="P27" s="26"/>
      <c r="Q27" s="26"/>
      <c r="R27" s="26"/>
      <c r="S27" s="26"/>
      <c r="T27" s="26"/>
      <c r="U27" s="26"/>
    </row>
    <row r="28" spans="1:21" s="27" customFormat="1" x14ac:dyDescent="0.2">
      <c r="A28" s="26"/>
      <c r="B28" s="26"/>
      <c r="C28" s="16" t="s">
        <v>71</v>
      </c>
      <c r="D28" s="17">
        <v>44620</v>
      </c>
      <c r="E28" s="18" t="s">
        <v>72</v>
      </c>
      <c r="F28" s="18" t="s">
        <v>73</v>
      </c>
      <c r="G28" s="20">
        <v>21583</v>
      </c>
      <c r="H28" s="21">
        <v>0</v>
      </c>
      <c r="I28" s="20">
        <f t="shared" si="0"/>
        <v>21583</v>
      </c>
      <c r="J28" s="22" t="s">
        <v>18</v>
      </c>
      <c r="K28" s="23" t="s">
        <v>19</v>
      </c>
      <c r="L28" s="2"/>
      <c r="M28" s="26"/>
      <c r="N28" s="26"/>
      <c r="O28" s="26"/>
      <c r="P28" s="26"/>
      <c r="Q28" s="26"/>
      <c r="R28" s="26"/>
      <c r="S28" s="26"/>
      <c r="T28" s="26"/>
      <c r="U28" s="26"/>
    </row>
    <row r="29" spans="1:21" s="3" customFormat="1" x14ac:dyDescent="0.2">
      <c r="A29" s="1"/>
      <c r="B29" s="1"/>
      <c r="C29" s="16" t="s">
        <v>74</v>
      </c>
      <c r="D29" s="17">
        <v>44620</v>
      </c>
      <c r="E29" s="18" t="s">
        <v>75</v>
      </c>
      <c r="F29" s="18" t="s">
        <v>40</v>
      </c>
      <c r="G29" s="20">
        <f>10257.48+1183.05+337007.36+19125</f>
        <v>367572.89</v>
      </c>
      <c r="H29" s="21">
        <v>0</v>
      </c>
      <c r="I29" s="20">
        <f t="shared" si="0"/>
        <v>367572.89</v>
      </c>
      <c r="J29" s="22" t="s">
        <v>18</v>
      </c>
      <c r="K29" s="23" t="s">
        <v>19</v>
      </c>
      <c r="L29" s="2"/>
      <c r="M29" s="1"/>
      <c r="N29" s="1"/>
      <c r="O29" s="1"/>
      <c r="P29" s="1"/>
      <c r="Q29" s="1"/>
      <c r="R29" s="1"/>
      <c r="S29" s="1"/>
      <c r="T29" s="1"/>
      <c r="U29" s="1"/>
    </row>
    <row r="30" spans="1:21" s="27" customFormat="1" x14ac:dyDescent="0.2">
      <c r="A30" s="26"/>
      <c r="B30" s="26"/>
      <c r="C30" s="16" t="s">
        <v>76</v>
      </c>
      <c r="D30" s="17">
        <v>44620</v>
      </c>
      <c r="E30" s="18" t="s">
        <v>77</v>
      </c>
      <c r="F30" s="18" t="s">
        <v>78</v>
      </c>
      <c r="G30" s="20">
        <v>124741.97</v>
      </c>
      <c r="H30" s="21">
        <v>0</v>
      </c>
      <c r="I30" s="20">
        <f t="shared" si="0"/>
        <v>124741.97</v>
      </c>
      <c r="J30" s="22" t="s">
        <v>18</v>
      </c>
      <c r="K30" s="23" t="s">
        <v>19</v>
      </c>
      <c r="L30" s="2"/>
      <c r="M30" s="26"/>
      <c r="N30" s="26"/>
      <c r="O30" s="26"/>
      <c r="P30" s="26"/>
      <c r="Q30" s="26"/>
      <c r="R30" s="26"/>
      <c r="S30" s="26"/>
      <c r="T30" s="26"/>
      <c r="U30" s="26"/>
    </row>
    <row r="31" spans="1:21" s="25" customFormat="1" x14ac:dyDescent="0.2">
      <c r="A31" s="15"/>
      <c r="B31" s="15"/>
      <c r="C31" s="16" t="s">
        <v>79</v>
      </c>
      <c r="D31" s="17">
        <v>44620</v>
      </c>
      <c r="E31" s="18" t="s">
        <v>80</v>
      </c>
      <c r="F31" s="19" t="s">
        <v>81</v>
      </c>
      <c r="G31" s="20">
        <v>72791.820000000007</v>
      </c>
      <c r="H31" s="21">
        <v>0</v>
      </c>
      <c r="I31" s="20">
        <f t="shared" si="0"/>
        <v>72791.820000000007</v>
      </c>
      <c r="J31" s="22" t="s">
        <v>18</v>
      </c>
      <c r="K31" s="23" t="s">
        <v>19</v>
      </c>
      <c r="L31" s="24"/>
      <c r="M31" s="15"/>
      <c r="N31" s="15"/>
      <c r="O31" s="15"/>
      <c r="P31" s="15"/>
      <c r="Q31" s="15"/>
      <c r="R31" s="15"/>
      <c r="S31" s="15"/>
      <c r="T31" s="15"/>
      <c r="U31" s="15"/>
    </row>
    <row r="32" spans="1:21" s="27" customFormat="1" x14ac:dyDescent="0.2">
      <c r="A32" s="26"/>
      <c r="B32" s="26"/>
      <c r="C32" s="16" t="s">
        <v>82</v>
      </c>
      <c r="D32" s="17">
        <v>44620</v>
      </c>
      <c r="E32" s="18" t="s">
        <v>83</v>
      </c>
      <c r="F32" s="18" t="s">
        <v>84</v>
      </c>
      <c r="G32" s="20">
        <v>51668.85</v>
      </c>
      <c r="H32" s="21">
        <v>0</v>
      </c>
      <c r="I32" s="20">
        <f t="shared" si="0"/>
        <v>51668.85</v>
      </c>
      <c r="J32" s="22" t="s">
        <v>18</v>
      </c>
      <c r="K32" s="23" t="s">
        <v>19</v>
      </c>
      <c r="L32" s="2"/>
      <c r="M32" s="26"/>
      <c r="N32" s="26"/>
      <c r="O32" s="26"/>
      <c r="P32" s="26"/>
      <c r="Q32" s="26"/>
      <c r="R32" s="26"/>
      <c r="S32" s="26"/>
      <c r="T32" s="26"/>
      <c r="U32" s="26"/>
    </row>
    <row r="33" spans="1:21" s="3" customFormat="1" x14ac:dyDescent="0.2">
      <c r="A33" s="1"/>
      <c r="B33" s="1"/>
      <c r="C33" s="16" t="s">
        <v>85</v>
      </c>
      <c r="D33" s="17">
        <v>44620</v>
      </c>
      <c r="E33" s="18" t="s">
        <v>86</v>
      </c>
      <c r="F33" s="18" t="s">
        <v>78</v>
      </c>
      <c r="G33" s="20">
        <v>92530.04</v>
      </c>
      <c r="H33" s="21">
        <v>0</v>
      </c>
      <c r="I33" s="20">
        <f t="shared" si="0"/>
        <v>92530.04</v>
      </c>
      <c r="J33" s="22" t="s">
        <v>18</v>
      </c>
      <c r="K33" s="23" t="s">
        <v>19</v>
      </c>
      <c r="L33" s="2"/>
      <c r="M33" s="1"/>
      <c r="N33" s="1"/>
      <c r="O33" s="1"/>
      <c r="P33" s="1"/>
      <c r="Q33" s="1"/>
      <c r="R33" s="1"/>
      <c r="S33" s="1"/>
      <c r="T33" s="1"/>
      <c r="U33" s="1"/>
    </row>
    <row r="34" spans="1:21" s="25" customFormat="1" x14ac:dyDescent="0.2">
      <c r="A34" s="15"/>
      <c r="B34" s="15"/>
      <c r="C34" s="16" t="s">
        <v>87</v>
      </c>
      <c r="D34" s="17">
        <v>44620</v>
      </c>
      <c r="E34" s="18" t="s">
        <v>88</v>
      </c>
      <c r="F34" s="19" t="s">
        <v>89</v>
      </c>
      <c r="G34" s="20">
        <v>131885.69</v>
      </c>
      <c r="H34" s="21">
        <v>0</v>
      </c>
      <c r="I34" s="20">
        <f t="shared" si="0"/>
        <v>131885.69</v>
      </c>
      <c r="J34" s="22" t="s">
        <v>18</v>
      </c>
      <c r="K34" s="23" t="s">
        <v>19</v>
      </c>
      <c r="L34" s="24"/>
      <c r="M34" s="15"/>
      <c r="N34" s="15"/>
      <c r="O34" s="15"/>
      <c r="P34" s="15"/>
      <c r="Q34" s="15"/>
      <c r="R34" s="15"/>
      <c r="S34" s="15"/>
      <c r="T34" s="15"/>
      <c r="U34" s="15"/>
    </row>
    <row r="35" spans="1:21" s="25" customFormat="1" x14ac:dyDescent="0.2">
      <c r="A35" s="15"/>
      <c r="B35" s="15"/>
      <c r="C35" s="16" t="s">
        <v>90</v>
      </c>
      <c r="D35" s="17">
        <v>44620</v>
      </c>
      <c r="E35" s="18" t="s">
        <v>91</v>
      </c>
      <c r="F35" s="19" t="s">
        <v>92</v>
      </c>
      <c r="G35" s="20">
        <v>11066.66</v>
      </c>
      <c r="H35" s="21">
        <v>0</v>
      </c>
      <c r="I35" s="20">
        <f t="shared" si="0"/>
        <v>11066.66</v>
      </c>
      <c r="J35" s="22" t="s">
        <v>18</v>
      </c>
      <c r="K35" s="23" t="s">
        <v>19</v>
      </c>
      <c r="L35" s="24"/>
      <c r="M35" s="15"/>
      <c r="N35" s="15"/>
      <c r="O35" s="15"/>
      <c r="P35" s="15"/>
      <c r="Q35" s="15"/>
      <c r="R35" s="15"/>
      <c r="S35" s="15"/>
      <c r="T35" s="15"/>
      <c r="U35" s="15"/>
    </row>
    <row r="36" spans="1:21" s="25" customFormat="1" x14ac:dyDescent="0.2">
      <c r="A36" s="15"/>
      <c r="B36" s="15"/>
      <c r="C36" s="16" t="s">
        <v>93</v>
      </c>
      <c r="D36" s="17">
        <v>44620</v>
      </c>
      <c r="E36" s="18" t="s">
        <v>94</v>
      </c>
      <c r="F36" s="19" t="s">
        <v>95</v>
      </c>
      <c r="G36" s="20">
        <v>28476</v>
      </c>
      <c r="H36" s="21">
        <v>0</v>
      </c>
      <c r="I36" s="20">
        <f t="shared" si="0"/>
        <v>28476</v>
      </c>
      <c r="J36" s="22" t="s">
        <v>18</v>
      </c>
      <c r="K36" s="23" t="s">
        <v>19</v>
      </c>
      <c r="L36" s="24"/>
      <c r="M36" s="15"/>
      <c r="N36" s="15"/>
      <c r="O36" s="15"/>
      <c r="P36" s="15"/>
      <c r="Q36" s="15"/>
      <c r="R36" s="15"/>
      <c r="S36" s="15"/>
      <c r="T36" s="15"/>
      <c r="U36" s="15"/>
    </row>
    <row r="37" spans="1:21" s="25" customFormat="1" x14ac:dyDescent="0.2">
      <c r="A37" s="15"/>
      <c r="B37" s="15"/>
      <c r="C37" s="16" t="s">
        <v>96</v>
      </c>
      <c r="D37" s="17">
        <v>44620</v>
      </c>
      <c r="E37" s="18" t="s">
        <v>97</v>
      </c>
      <c r="F37" s="19" t="s">
        <v>98</v>
      </c>
      <c r="G37" s="20">
        <v>4275000</v>
      </c>
      <c r="H37" s="21">
        <v>0</v>
      </c>
      <c r="I37" s="20">
        <f t="shared" si="0"/>
        <v>4275000</v>
      </c>
      <c r="J37" s="22" t="s">
        <v>18</v>
      </c>
      <c r="K37" s="23" t="s">
        <v>19</v>
      </c>
      <c r="L37" s="24"/>
      <c r="M37" s="15"/>
      <c r="N37" s="15"/>
      <c r="O37" s="15"/>
      <c r="P37" s="15"/>
      <c r="Q37" s="15"/>
      <c r="R37" s="15"/>
      <c r="S37" s="15"/>
      <c r="T37" s="15"/>
      <c r="U37" s="15"/>
    </row>
    <row r="38" spans="1:21" s="25" customFormat="1" x14ac:dyDescent="0.2">
      <c r="A38" s="15"/>
      <c r="B38" s="15"/>
      <c r="C38" s="16" t="s">
        <v>99</v>
      </c>
      <c r="D38" s="17">
        <v>44620</v>
      </c>
      <c r="E38" s="18" t="s">
        <v>100</v>
      </c>
      <c r="F38" s="19" t="s">
        <v>101</v>
      </c>
      <c r="G38" s="20">
        <v>70301</v>
      </c>
      <c r="H38" s="21">
        <v>0</v>
      </c>
      <c r="I38" s="20">
        <f t="shared" si="0"/>
        <v>70301</v>
      </c>
      <c r="J38" s="22" t="s">
        <v>18</v>
      </c>
      <c r="K38" s="23" t="s">
        <v>19</v>
      </c>
      <c r="L38" s="24"/>
      <c r="M38" s="15"/>
      <c r="N38" s="15"/>
      <c r="O38" s="15"/>
      <c r="P38" s="15"/>
      <c r="Q38" s="15"/>
      <c r="R38" s="15"/>
      <c r="S38" s="15"/>
      <c r="T38" s="15"/>
      <c r="U38" s="15"/>
    </row>
    <row r="39" spans="1:21" s="25" customFormat="1" x14ac:dyDescent="0.2">
      <c r="A39" s="15"/>
      <c r="B39" s="15"/>
      <c r="C39" s="16" t="s">
        <v>102</v>
      </c>
      <c r="D39" s="17">
        <v>44620</v>
      </c>
      <c r="E39" s="18" t="s">
        <v>103</v>
      </c>
      <c r="F39" s="19" t="s">
        <v>104</v>
      </c>
      <c r="G39" s="20">
        <v>95904.26</v>
      </c>
      <c r="H39" s="21">
        <v>0</v>
      </c>
      <c r="I39" s="20">
        <f t="shared" si="0"/>
        <v>95904.26</v>
      </c>
      <c r="J39" s="22" t="s">
        <v>18</v>
      </c>
      <c r="K39" s="23" t="s">
        <v>19</v>
      </c>
      <c r="L39" s="24"/>
      <c r="M39" s="15"/>
      <c r="N39" s="15"/>
      <c r="O39" s="15"/>
      <c r="P39" s="15"/>
      <c r="Q39" s="15"/>
      <c r="R39" s="15"/>
      <c r="S39" s="15"/>
      <c r="T39" s="15"/>
      <c r="U39" s="15"/>
    </row>
    <row r="40" spans="1:21" s="27" customFormat="1" x14ac:dyDescent="0.2">
      <c r="A40" s="26"/>
      <c r="B40" s="26"/>
      <c r="C40" s="16" t="s">
        <v>105</v>
      </c>
      <c r="D40" s="17">
        <v>44497</v>
      </c>
      <c r="E40" s="18" t="s">
        <v>106</v>
      </c>
      <c r="F40" s="19" t="s">
        <v>68</v>
      </c>
      <c r="G40" s="20">
        <v>59553.22</v>
      </c>
      <c r="H40" s="21">
        <v>0</v>
      </c>
      <c r="I40" s="20">
        <f t="shared" si="0"/>
        <v>59553.22</v>
      </c>
      <c r="J40" s="22" t="s">
        <v>107</v>
      </c>
      <c r="K40" s="23" t="s">
        <v>70</v>
      </c>
      <c r="L40" s="2"/>
      <c r="M40" s="26"/>
      <c r="N40" s="26"/>
      <c r="O40" s="26"/>
      <c r="P40" s="26"/>
      <c r="Q40" s="26"/>
      <c r="R40" s="26"/>
      <c r="S40" s="26"/>
      <c r="T40" s="26"/>
      <c r="U40" s="26"/>
    </row>
    <row r="41" spans="1:21" s="25" customFormat="1" x14ac:dyDescent="0.2">
      <c r="A41" s="15"/>
      <c r="B41" s="15"/>
      <c r="C41" s="16" t="s">
        <v>108</v>
      </c>
      <c r="D41" s="17">
        <v>44620</v>
      </c>
      <c r="E41" s="18" t="s">
        <v>109</v>
      </c>
      <c r="F41" s="19" t="s">
        <v>110</v>
      </c>
      <c r="G41" s="20">
        <v>225622.96</v>
      </c>
      <c r="H41" s="21">
        <v>0</v>
      </c>
      <c r="I41" s="20">
        <f t="shared" si="0"/>
        <v>225622.96</v>
      </c>
      <c r="J41" s="22" t="s">
        <v>18</v>
      </c>
      <c r="K41" s="23" t="s">
        <v>19</v>
      </c>
      <c r="L41" s="24"/>
      <c r="M41" s="15"/>
      <c r="N41" s="15"/>
      <c r="O41" s="15"/>
      <c r="P41" s="15"/>
      <c r="Q41" s="15"/>
      <c r="R41" s="15"/>
      <c r="S41" s="15"/>
      <c r="T41" s="15"/>
      <c r="U41" s="15"/>
    </row>
    <row r="42" spans="1:21" s="27" customFormat="1" x14ac:dyDescent="0.2">
      <c r="A42" s="26"/>
      <c r="B42" s="26"/>
      <c r="C42" s="16" t="s">
        <v>111</v>
      </c>
      <c r="D42" s="17">
        <v>44560</v>
      </c>
      <c r="E42" s="18" t="s">
        <v>112</v>
      </c>
      <c r="F42" s="19" t="s">
        <v>113</v>
      </c>
      <c r="G42" s="20">
        <v>99569.78</v>
      </c>
      <c r="H42" s="21">
        <v>0</v>
      </c>
      <c r="I42" s="20">
        <f t="shared" si="0"/>
        <v>99569.78</v>
      </c>
      <c r="J42" s="22" t="s">
        <v>114</v>
      </c>
      <c r="K42" s="23" t="s">
        <v>70</v>
      </c>
      <c r="L42" s="2"/>
      <c r="M42" s="26"/>
      <c r="N42" s="26"/>
      <c r="O42" s="26"/>
      <c r="P42" s="26"/>
      <c r="Q42" s="26"/>
      <c r="R42" s="26"/>
      <c r="S42" s="26"/>
      <c r="T42" s="26"/>
      <c r="U42" s="26"/>
    </row>
    <row r="43" spans="1:21" s="25" customFormat="1" x14ac:dyDescent="0.2">
      <c r="A43" s="15"/>
      <c r="B43" s="15"/>
      <c r="C43" s="16" t="s">
        <v>115</v>
      </c>
      <c r="D43" s="17">
        <v>44620</v>
      </c>
      <c r="E43" s="18" t="s">
        <v>116</v>
      </c>
      <c r="F43" s="18" t="s">
        <v>117</v>
      </c>
      <c r="G43" s="20">
        <v>148031.85</v>
      </c>
      <c r="H43" s="21">
        <v>0</v>
      </c>
      <c r="I43" s="20">
        <f t="shared" si="0"/>
        <v>148031.85</v>
      </c>
      <c r="J43" s="22" t="s">
        <v>18</v>
      </c>
      <c r="K43" s="23" t="s">
        <v>19</v>
      </c>
      <c r="L43" s="24"/>
      <c r="M43" s="15"/>
      <c r="N43" s="15"/>
      <c r="O43" s="15"/>
      <c r="P43" s="15"/>
      <c r="Q43" s="15"/>
      <c r="R43" s="15"/>
      <c r="S43" s="15"/>
      <c r="T43" s="15"/>
      <c r="U43" s="15"/>
    </row>
    <row r="44" spans="1:21" s="27" customFormat="1" x14ac:dyDescent="0.2">
      <c r="A44" s="26"/>
      <c r="B44" s="26"/>
      <c r="C44" s="16" t="s">
        <v>118</v>
      </c>
      <c r="D44" s="17">
        <v>44560</v>
      </c>
      <c r="E44" s="18" t="s">
        <v>119</v>
      </c>
      <c r="F44" s="18" t="s">
        <v>120</v>
      </c>
      <c r="G44" s="20">
        <v>76591.399999999994</v>
      </c>
      <c r="H44" s="21">
        <v>0</v>
      </c>
      <c r="I44" s="20">
        <f t="shared" si="0"/>
        <v>76591.399999999994</v>
      </c>
      <c r="J44" s="22" t="s">
        <v>114</v>
      </c>
      <c r="K44" s="23" t="s">
        <v>70</v>
      </c>
      <c r="L44" s="2"/>
      <c r="M44" s="26"/>
      <c r="N44" s="26"/>
      <c r="O44" s="26"/>
      <c r="P44" s="26"/>
      <c r="Q44" s="26"/>
      <c r="R44" s="26"/>
      <c r="S44" s="26"/>
      <c r="T44" s="26"/>
      <c r="U44" s="26"/>
    </row>
    <row r="45" spans="1:21" s="25" customFormat="1" x14ac:dyDescent="0.2">
      <c r="A45" s="15"/>
      <c r="B45" s="15"/>
      <c r="C45" s="16" t="s">
        <v>121</v>
      </c>
      <c r="D45" s="17">
        <v>44620</v>
      </c>
      <c r="E45" s="18" t="s">
        <v>122</v>
      </c>
      <c r="F45" s="18" t="s">
        <v>123</v>
      </c>
      <c r="G45" s="20">
        <v>82998.570000000007</v>
      </c>
      <c r="H45" s="21">
        <v>0</v>
      </c>
      <c r="I45" s="20">
        <f t="shared" si="0"/>
        <v>82998.570000000007</v>
      </c>
      <c r="J45" s="22" t="s">
        <v>18</v>
      </c>
      <c r="K45" s="23" t="s">
        <v>19</v>
      </c>
      <c r="L45" s="24"/>
      <c r="M45" s="15"/>
      <c r="N45" s="15"/>
      <c r="O45" s="15"/>
      <c r="P45" s="15"/>
      <c r="Q45" s="15"/>
      <c r="R45" s="15"/>
      <c r="S45" s="15"/>
      <c r="T45" s="15"/>
      <c r="U45" s="15"/>
    </row>
    <row r="46" spans="1:21" s="25" customFormat="1" x14ac:dyDescent="0.2">
      <c r="A46" s="15"/>
      <c r="B46" s="15"/>
      <c r="C46" s="16" t="s">
        <v>124</v>
      </c>
      <c r="D46" s="17">
        <v>44620</v>
      </c>
      <c r="E46" s="18" t="s">
        <v>125</v>
      </c>
      <c r="F46" s="19" t="s">
        <v>126</v>
      </c>
      <c r="G46" s="20">
        <v>1421200</v>
      </c>
      <c r="H46" s="21">
        <v>0</v>
      </c>
      <c r="I46" s="20">
        <f t="shared" si="0"/>
        <v>1421200</v>
      </c>
      <c r="J46" s="22" t="s">
        <v>18</v>
      </c>
      <c r="K46" s="23" t="s">
        <v>19</v>
      </c>
      <c r="L46" s="24"/>
      <c r="M46" s="15"/>
      <c r="N46" s="15"/>
      <c r="O46" s="15"/>
      <c r="P46" s="15"/>
      <c r="Q46" s="15"/>
      <c r="R46" s="15"/>
      <c r="S46" s="15"/>
      <c r="T46" s="15"/>
      <c r="U46" s="15"/>
    </row>
    <row r="47" spans="1:21" s="27" customFormat="1" x14ac:dyDescent="0.2">
      <c r="A47" s="26"/>
      <c r="B47" s="26"/>
      <c r="C47" s="16" t="s">
        <v>127</v>
      </c>
      <c r="D47" s="17">
        <v>44467</v>
      </c>
      <c r="E47" s="18" t="s">
        <v>128</v>
      </c>
      <c r="F47" s="19" t="s">
        <v>68</v>
      </c>
      <c r="G47" s="20">
        <v>226000</v>
      </c>
      <c r="H47" s="21">
        <v>0</v>
      </c>
      <c r="I47" s="20">
        <f t="shared" si="0"/>
        <v>226000</v>
      </c>
      <c r="J47" s="22" t="s">
        <v>69</v>
      </c>
      <c r="K47" s="23" t="s">
        <v>70</v>
      </c>
      <c r="L47" s="2"/>
      <c r="M47" s="26"/>
      <c r="N47" s="26"/>
      <c r="O47" s="26"/>
      <c r="P47" s="26"/>
      <c r="Q47" s="26"/>
      <c r="R47" s="26"/>
      <c r="S47" s="26"/>
      <c r="T47" s="26"/>
      <c r="U47" s="26"/>
    </row>
    <row r="48" spans="1:21" s="27" customFormat="1" x14ac:dyDescent="0.2">
      <c r="A48" s="26"/>
      <c r="B48" s="26"/>
      <c r="C48" s="16" t="s">
        <v>129</v>
      </c>
      <c r="D48" s="17">
        <v>44529</v>
      </c>
      <c r="E48" s="18" t="s">
        <v>130</v>
      </c>
      <c r="F48" s="19" t="s">
        <v>131</v>
      </c>
      <c r="G48" s="20">
        <v>206824.62</v>
      </c>
      <c r="H48" s="21">
        <v>0</v>
      </c>
      <c r="I48" s="20">
        <f t="shared" si="0"/>
        <v>206824.62</v>
      </c>
      <c r="J48" s="22" t="s">
        <v>114</v>
      </c>
      <c r="K48" s="23" t="s">
        <v>19</v>
      </c>
      <c r="L48" s="2"/>
      <c r="M48" s="26"/>
      <c r="N48" s="26"/>
      <c r="O48" s="26"/>
      <c r="P48" s="26"/>
      <c r="Q48" s="26"/>
      <c r="R48" s="26"/>
      <c r="S48" s="26"/>
      <c r="T48" s="26"/>
      <c r="U48" s="26"/>
    </row>
    <row r="49" spans="1:21" s="27" customFormat="1" x14ac:dyDescent="0.2">
      <c r="A49" s="26"/>
      <c r="B49" s="26"/>
      <c r="C49" s="16" t="s">
        <v>132</v>
      </c>
      <c r="D49" s="17">
        <v>44620</v>
      </c>
      <c r="E49" s="18" t="s">
        <v>133</v>
      </c>
      <c r="F49" s="18" t="s">
        <v>134</v>
      </c>
      <c r="G49" s="20">
        <v>45903.25</v>
      </c>
      <c r="H49" s="21">
        <v>0</v>
      </c>
      <c r="I49" s="20">
        <f t="shared" si="0"/>
        <v>45903.25</v>
      </c>
      <c r="J49" s="22" t="s">
        <v>18</v>
      </c>
      <c r="K49" s="23" t="s">
        <v>19</v>
      </c>
      <c r="L49" s="2"/>
      <c r="M49" s="26"/>
      <c r="N49" s="26"/>
      <c r="O49" s="26"/>
      <c r="P49" s="26"/>
      <c r="Q49" s="26"/>
      <c r="R49" s="26"/>
      <c r="S49" s="26"/>
      <c r="T49" s="26"/>
      <c r="U49" s="26"/>
    </row>
    <row r="50" spans="1:21" s="25" customFormat="1" x14ac:dyDescent="0.2">
      <c r="A50" s="15"/>
      <c r="B50" s="15"/>
      <c r="C50" s="16" t="s">
        <v>20</v>
      </c>
      <c r="D50" s="17">
        <v>44620</v>
      </c>
      <c r="E50" s="18" t="s">
        <v>135</v>
      </c>
      <c r="F50" s="18" t="s">
        <v>120</v>
      </c>
      <c r="G50" s="20">
        <v>131570</v>
      </c>
      <c r="H50" s="21">
        <v>0</v>
      </c>
      <c r="I50" s="20">
        <f t="shared" si="0"/>
        <v>131570</v>
      </c>
      <c r="J50" s="22" t="s">
        <v>18</v>
      </c>
      <c r="K50" s="23" t="s">
        <v>19</v>
      </c>
      <c r="L50" s="24"/>
      <c r="M50" s="15"/>
      <c r="N50" s="15"/>
      <c r="O50" s="15"/>
      <c r="P50" s="15"/>
      <c r="Q50" s="15"/>
      <c r="R50" s="15"/>
      <c r="S50" s="15"/>
      <c r="T50" s="15"/>
      <c r="U50" s="15"/>
    </row>
    <row r="51" spans="1:21" s="27" customFormat="1" x14ac:dyDescent="0.2">
      <c r="A51" s="26"/>
      <c r="B51" s="26"/>
      <c r="C51" s="16" t="s">
        <v>136</v>
      </c>
      <c r="D51" s="17">
        <v>44587</v>
      </c>
      <c r="E51" s="18" t="s">
        <v>137</v>
      </c>
      <c r="F51" s="18" t="s">
        <v>138</v>
      </c>
      <c r="G51" s="20">
        <v>622460.5</v>
      </c>
      <c r="H51" s="21">
        <v>0</v>
      </c>
      <c r="I51" s="20">
        <f t="shared" si="0"/>
        <v>622460.5</v>
      </c>
      <c r="J51" s="22" t="s">
        <v>23</v>
      </c>
      <c r="K51" s="23" t="s">
        <v>19</v>
      </c>
      <c r="L51" s="2"/>
      <c r="M51" s="26"/>
      <c r="N51" s="26"/>
      <c r="O51" s="26"/>
      <c r="P51" s="26"/>
      <c r="Q51" s="26"/>
      <c r="R51" s="26"/>
      <c r="S51" s="26"/>
      <c r="T51" s="26"/>
      <c r="U51" s="26"/>
    </row>
    <row r="52" spans="1:21" s="27" customFormat="1" x14ac:dyDescent="0.2">
      <c r="A52" s="26"/>
      <c r="B52" s="26"/>
      <c r="C52" s="16" t="s">
        <v>139</v>
      </c>
      <c r="D52" s="17">
        <v>44560</v>
      </c>
      <c r="E52" s="18" t="s">
        <v>140</v>
      </c>
      <c r="F52" s="19" t="s">
        <v>68</v>
      </c>
      <c r="G52" s="20">
        <v>48590</v>
      </c>
      <c r="H52" s="21">
        <v>0</v>
      </c>
      <c r="I52" s="20">
        <f t="shared" si="0"/>
        <v>48590</v>
      </c>
      <c r="J52" s="22" t="s">
        <v>114</v>
      </c>
      <c r="K52" s="23" t="s">
        <v>19</v>
      </c>
      <c r="L52" s="2"/>
      <c r="M52" s="26"/>
      <c r="N52" s="26"/>
      <c r="O52" s="26"/>
      <c r="P52" s="26"/>
      <c r="Q52" s="26"/>
      <c r="R52" s="26"/>
      <c r="S52" s="26"/>
      <c r="T52" s="26"/>
      <c r="U52" s="26"/>
    </row>
    <row r="53" spans="1:21" s="25" customFormat="1" x14ac:dyDescent="0.2">
      <c r="A53" s="15"/>
      <c r="B53" s="15"/>
      <c r="C53" s="16" t="s">
        <v>141</v>
      </c>
      <c r="D53" s="17">
        <v>44620</v>
      </c>
      <c r="E53" s="18" t="s">
        <v>142</v>
      </c>
      <c r="F53" s="19" t="s">
        <v>143</v>
      </c>
      <c r="G53" s="20">
        <v>61332</v>
      </c>
      <c r="H53" s="21">
        <v>0</v>
      </c>
      <c r="I53" s="20">
        <f t="shared" si="0"/>
        <v>61332</v>
      </c>
      <c r="J53" s="22" t="s">
        <v>18</v>
      </c>
      <c r="K53" s="23" t="s">
        <v>19</v>
      </c>
      <c r="L53" s="24"/>
      <c r="M53" s="15"/>
      <c r="N53" s="15"/>
      <c r="O53" s="15"/>
      <c r="P53" s="15"/>
      <c r="Q53" s="15"/>
      <c r="R53" s="15"/>
      <c r="S53" s="15"/>
      <c r="T53" s="15"/>
      <c r="U53" s="15"/>
    </row>
    <row r="54" spans="1:21" s="27" customFormat="1" x14ac:dyDescent="0.2">
      <c r="A54" s="26"/>
      <c r="B54" s="26"/>
      <c r="C54" s="16" t="s">
        <v>144</v>
      </c>
      <c r="D54" s="17">
        <v>44592</v>
      </c>
      <c r="E54" s="18" t="s">
        <v>145</v>
      </c>
      <c r="F54" s="18" t="s">
        <v>146</v>
      </c>
      <c r="G54" s="20">
        <f>611657.27+50000</f>
        <v>661657.27</v>
      </c>
      <c r="H54" s="21">
        <v>0</v>
      </c>
      <c r="I54" s="20">
        <f t="shared" si="0"/>
        <v>661657.27</v>
      </c>
      <c r="J54" s="22" t="s">
        <v>23</v>
      </c>
      <c r="K54" s="23" t="s">
        <v>19</v>
      </c>
      <c r="L54" s="2"/>
      <c r="M54" s="26"/>
      <c r="N54" s="26"/>
      <c r="O54" s="26"/>
      <c r="P54" s="26"/>
      <c r="Q54" s="26"/>
      <c r="R54" s="26"/>
      <c r="S54" s="26"/>
      <c r="T54" s="26"/>
      <c r="U54" s="26"/>
    </row>
    <row r="55" spans="1:21" s="25" customFormat="1" x14ac:dyDescent="0.2">
      <c r="A55" s="15"/>
      <c r="B55" s="15"/>
      <c r="C55" s="16" t="s">
        <v>147</v>
      </c>
      <c r="D55" s="17">
        <v>44620</v>
      </c>
      <c r="E55" s="18" t="s">
        <v>148</v>
      </c>
      <c r="F55" s="19" t="s">
        <v>149</v>
      </c>
      <c r="G55" s="20">
        <f>44482.84+385.73</f>
        <v>44868.57</v>
      </c>
      <c r="H55" s="21">
        <v>0</v>
      </c>
      <c r="I55" s="20">
        <f t="shared" si="0"/>
        <v>44868.57</v>
      </c>
      <c r="J55" s="22" t="s">
        <v>18</v>
      </c>
      <c r="K55" s="23" t="s">
        <v>19</v>
      </c>
      <c r="L55" s="24"/>
      <c r="M55" s="15"/>
      <c r="N55" s="15"/>
      <c r="O55" s="15"/>
      <c r="P55" s="15"/>
      <c r="Q55" s="15"/>
      <c r="R55" s="15"/>
      <c r="S55" s="15"/>
      <c r="T55" s="15"/>
      <c r="U55" s="15"/>
    </row>
    <row r="56" spans="1:21" s="25" customFormat="1" x14ac:dyDescent="0.2">
      <c r="A56" s="15"/>
      <c r="B56" s="15"/>
      <c r="C56" s="16" t="s">
        <v>150</v>
      </c>
      <c r="D56" s="17">
        <v>44620</v>
      </c>
      <c r="E56" s="18" t="s">
        <v>151</v>
      </c>
      <c r="F56" s="19" t="s">
        <v>152</v>
      </c>
      <c r="G56" s="20">
        <v>134221.4</v>
      </c>
      <c r="H56" s="21">
        <v>0</v>
      </c>
      <c r="I56" s="20">
        <f t="shared" si="0"/>
        <v>134221.4</v>
      </c>
      <c r="J56" s="22" t="s">
        <v>18</v>
      </c>
      <c r="K56" s="23" t="s">
        <v>19</v>
      </c>
      <c r="L56" s="24"/>
      <c r="M56" s="15"/>
      <c r="N56" s="15"/>
      <c r="O56" s="15"/>
      <c r="P56" s="15"/>
      <c r="Q56" s="15"/>
      <c r="R56" s="15"/>
      <c r="S56" s="15"/>
      <c r="T56" s="15"/>
      <c r="U56" s="15"/>
    </row>
    <row r="57" spans="1:21" s="25" customFormat="1" x14ac:dyDescent="0.2">
      <c r="A57" s="15"/>
      <c r="B57" s="15"/>
      <c r="C57" s="16" t="s">
        <v>153</v>
      </c>
      <c r="D57" s="17">
        <v>44620</v>
      </c>
      <c r="E57" s="18" t="s">
        <v>154</v>
      </c>
      <c r="F57" s="19" t="s">
        <v>138</v>
      </c>
      <c r="G57" s="20">
        <v>595935</v>
      </c>
      <c r="H57" s="21">
        <v>0</v>
      </c>
      <c r="I57" s="20">
        <f t="shared" si="0"/>
        <v>595935</v>
      </c>
      <c r="J57" s="22" t="s">
        <v>18</v>
      </c>
      <c r="K57" s="23" t="s">
        <v>19</v>
      </c>
      <c r="L57" s="24"/>
      <c r="M57" s="15"/>
      <c r="N57" s="15"/>
      <c r="O57" s="15"/>
      <c r="P57" s="15"/>
      <c r="Q57" s="15"/>
      <c r="R57" s="15"/>
      <c r="S57" s="15"/>
      <c r="T57" s="15"/>
      <c r="U57" s="15"/>
    </row>
    <row r="58" spans="1:21" s="25" customFormat="1" x14ac:dyDescent="0.2">
      <c r="A58" s="15"/>
      <c r="B58" s="15"/>
      <c r="C58" s="16" t="s">
        <v>155</v>
      </c>
      <c r="D58" s="17">
        <v>44620</v>
      </c>
      <c r="E58" s="18" t="s">
        <v>156</v>
      </c>
      <c r="F58" s="19" t="s">
        <v>157</v>
      </c>
      <c r="G58" s="20">
        <v>949517.14</v>
      </c>
      <c r="H58" s="21">
        <v>0</v>
      </c>
      <c r="I58" s="20">
        <f t="shared" si="0"/>
        <v>949517.14</v>
      </c>
      <c r="J58" s="22" t="s">
        <v>18</v>
      </c>
      <c r="K58" s="23" t="s">
        <v>19</v>
      </c>
      <c r="L58" s="24"/>
      <c r="M58" s="15"/>
      <c r="N58" s="15"/>
      <c r="O58" s="15"/>
      <c r="P58" s="15"/>
      <c r="Q58" s="15"/>
      <c r="R58" s="15"/>
      <c r="S58" s="15"/>
      <c r="T58" s="15"/>
      <c r="U58" s="15"/>
    </row>
    <row r="59" spans="1:21" s="27" customFormat="1" x14ac:dyDescent="0.2">
      <c r="A59" s="26"/>
      <c r="B59" s="26"/>
      <c r="C59" s="16" t="s">
        <v>158</v>
      </c>
      <c r="D59" s="17">
        <v>44592</v>
      </c>
      <c r="E59" s="18" t="s">
        <v>159</v>
      </c>
      <c r="F59" s="18" t="s">
        <v>160</v>
      </c>
      <c r="G59" s="20">
        <v>33109</v>
      </c>
      <c r="H59" s="21">
        <v>0</v>
      </c>
      <c r="I59" s="20">
        <f t="shared" si="0"/>
        <v>33109</v>
      </c>
      <c r="J59" s="22" t="s">
        <v>23</v>
      </c>
      <c r="K59" s="23" t="s">
        <v>19</v>
      </c>
      <c r="L59" s="2"/>
      <c r="M59" s="29"/>
      <c r="N59" s="26"/>
      <c r="O59" s="26"/>
      <c r="P59" s="26"/>
      <c r="Q59" s="26"/>
      <c r="R59" s="26"/>
      <c r="S59" s="26"/>
      <c r="T59" s="26"/>
      <c r="U59" s="26"/>
    </row>
    <row r="60" spans="1:21" s="25" customFormat="1" x14ac:dyDescent="0.2">
      <c r="A60" s="15"/>
      <c r="B60" s="15"/>
      <c r="C60" s="16" t="s">
        <v>161</v>
      </c>
      <c r="D60" s="17">
        <v>44620</v>
      </c>
      <c r="E60" s="18" t="s">
        <v>162</v>
      </c>
      <c r="F60" s="19" t="s">
        <v>163</v>
      </c>
      <c r="G60" s="20">
        <v>16140</v>
      </c>
      <c r="H60" s="21">
        <v>0</v>
      </c>
      <c r="I60" s="20">
        <f t="shared" si="0"/>
        <v>16140</v>
      </c>
      <c r="J60" s="22" t="s">
        <v>18</v>
      </c>
      <c r="K60" s="23" t="s">
        <v>19</v>
      </c>
      <c r="L60" s="24"/>
      <c r="M60" s="24"/>
      <c r="N60" s="15"/>
      <c r="O60" s="15"/>
      <c r="P60" s="15"/>
      <c r="Q60" s="15"/>
      <c r="R60" s="15"/>
      <c r="S60" s="15"/>
      <c r="T60" s="15"/>
      <c r="U60" s="15"/>
    </row>
    <row r="61" spans="1:21" s="25" customFormat="1" x14ac:dyDescent="0.2">
      <c r="A61" s="15"/>
      <c r="B61" s="15"/>
      <c r="C61" s="16" t="s">
        <v>161</v>
      </c>
      <c r="D61" s="17">
        <v>44620</v>
      </c>
      <c r="E61" s="18" t="s">
        <v>164</v>
      </c>
      <c r="F61" s="19" t="s">
        <v>165</v>
      </c>
      <c r="G61" s="20">
        <v>28693.33</v>
      </c>
      <c r="H61" s="21">
        <v>0</v>
      </c>
      <c r="I61" s="20">
        <f t="shared" si="0"/>
        <v>28693.33</v>
      </c>
      <c r="J61" s="22" t="s">
        <v>18</v>
      </c>
      <c r="K61" s="23" t="s">
        <v>19</v>
      </c>
      <c r="L61" s="24"/>
      <c r="M61" s="24"/>
      <c r="N61" s="15"/>
      <c r="O61" s="15"/>
      <c r="P61" s="15"/>
      <c r="Q61" s="15"/>
      <c r="R61" s="15"/>
      <c r="S61" s="15"/>
      <c r="T61" s="15"/>
      <c r="U61" s="15"/>
    </row>
    <row r="62" spans="1:21" s="27" customFormat="1" x14ac:dyDescent="0.2">
      <c r="A62" s="26"/>
      <c r="B62" s="26"/>
      <c r="C62" s="16" t="s">
        <v>166</v>
      </c>
      <c r="D62" s="17">
        <v>44589</v>
      </c>
      <c r="E62" s="18" t="s">
        <v>167</v>
      </c>
      <c r="F62" s="18" t="s">
        <v>168</v>
      </c>
      <c r="G62" s="20">
        <v>814276.87</v>
      </c>
      <c r="H62" s="21">
        <v>0</v>
      </c>
      <c r="I62" s="20">
        <f t="shared" si="0"/>
        <v>814276.87</v>
      </c>
      <c r="J62" s="22" t="s">
        <v>23</v>
      </c>
      <c r="K62" s="23" t="s">
        <v>19</v>
      </c>
      <c r="L62" s="2"/>
      <c r="M62" s="29"/>
      <c r="N62" s="26"/>
      <c r="O62" s="26"/>
      <c r="P62" s="26"/>
      <c r="Q62" s="26"/>
      <c r="R62" s="26"/>
      <c r="S62" s="26"/>
      <c r="T62" s="26"/>
      <c r="U62" s="26"/>
    </row>
    <row r="63" spans="1:21" s="27" customFormat="1" x14ac:dyDescent="0.2">
      <c r="A63" s="26"/>
      <c r="B63" s="26"/>
      <c r="C63" s="16" t="s">
        <v>169</v>
      </c>
      <c r="D63" s="17">
        <v>44560</v>
      </c>
      <c r="E63" s="18" t="s">
        <v>170</v>
      </c>
      <c r="F63" s="19" t="s">
        <v>68</v>
      </c>
      <c r="G63" s="20">
        <v>116214</v>
      </c>
      <c r="H63" s="21">
        <v>0</v>
      </c>
      <c r="I63" s="20">
        <f t="shared" si="0"/>
        <v>116214</v>
      </c>
      <c r="J63" s="22" t="s">
        <v>114</v>
      </c>
      <c r="K63" s="23" t="s">
        <v>19</v>
      </c>
      <c r="L63" s="2"/>
      <c r="M63" s="29"/>
      <c r="N63" s="26"/>
      <c r="O63" s="26"/>
      <c r="P63" s="26"/>
      <c r="Q63" s="26"/>
      <c r="R63" s="26"/>
      <c r="S63" s="26"/>
      <c r="T63" s="26"/>
      <c r="U63" s="26"/>
    </row>
    <row r="64" spans="1:21" s="27" customFormat="1" x14ac:dyDescent="0.2">
      <c r="A64" s="26"/>
      <c r="B64" s="26"/>
      <c r="C64" s="16" t="s">
        <v>20</v>
      </c>
      <c r="D64" s="17">
        <v>44560</v>
      </c>
      <c r="E64" s="18" t="s">
        <v>171</v>
      </c>
      <c r="F64" s="18" t="s">
        <v>22</v>
      </c>
      <c r="G64" s="20">
        <v>39280</v>
      </c>
      <c r="H64" s="21">
        <v>0</v>
      </c>
      <c r="I64" s="20">
        <f t="shared" si="0"/>
        <v>39280</v>
      </c>
      <c r="J64" s="22" t="s">
        <v>114</v>
      </c>
      <c r="K64" s="23" t="s">
        <v>19</v>
      </c>
      <c r="L64" s="2"/>
      <c r="M64" s="29"/>
      <c r="N64" s="26"/>
      <c r="O64" s="26"/>
      <c r="P64" s="26"/>
      <c r="Q64" s="26"/>
      <c r="R64" s="26"/>
      <c r="S64" s="26"/>
      <c r="T64" s="26"/>
      <c r="U64" s="26"/>
    </row>
    <row r="65" spans="1:21" s="27" customFormat="1" x14ac:dyDescent="0.2">
      <c r="A65" s="26"/>
      <c r="B65" s="26"/>
      <c r="C65" s="16" t="s">
        <v>172</v>
      </c>
      <c r="D65" s="17">
        <v>44435</v>
      </c>
      <c r="E65" s="18" t="s">
        <v>173</v>
      </c>
      <c r="F65" s="19" t="s">
        <v>68</v>
      </c>
      <c r="G65" s="20">
        <v>79100</v>
      </c>
      <c r="H65" s="21">
        <v>0</v>
      </c>
      <c r="I65" s="20">
        <f t="shared" si="0"/>
        <v>79100</v>
      </c>
      <c r="J65" s="22" t="s">
        <v>174</v>
      </c>
      <c r="K65" s="23" t="s">
        <v>70</v>
      </c>
      <c r="L65" s="2"/>
      <c r="M65" s="29"/>
      <c r="N65" s="26"/>
      <c r="O65" s="26"/>
      <c r="P65" s="26"/>
      <c r="Q65" s="26"/>
      <c r="R65" s="26"/>
      <c r="S65" s="26"/>
      <c r="T65" s="26"/>
      <c r="U65" s="26"/>
    </row>
    <row r="66" spans="1:21" s="3" customFormat="1" x14ac:dyDescent="0.2">
      <c r="A66" s="1"/>
      <c r="B66" s="1"/>
      <c r="C66" s="16" t="s">
        <v>127</v>
      </c>
      <c r="D66" s="17">
        <v>44530</v>
      </c>
      <c r="E66" s="18" t="s">
        <v>175</v>
      </c>
      <c r="F66" s="18" t="s">
        <v>176</v>
      </c>
      <c r="G66" s="20">
        <f>376064+15000</f>
        <v>391064</v>
      </c>
      <c r="H66" s="21">
        <v>0</v>
      </c>
      <c r="I66" s="20">
        <f t="shared" si="0"/>
        <v>391064</v>
      </c>
      <c r="J66" s="22" t="s">
        <v>177</v>
      </c>
      <c r="K66" s="23" t="s">
        <v>70</v>
      </c>
      <c r="L66" s="2"/>
      <c r="M66" s="2"/>
      <c r="N66" s="1"/>
      <c r="O66" s="1"/>
      <c r="P66" s="1"/>
      <c r="Q66" s="1"/>
      <c r="R66" s="1"/>
      <c r="S66" s="1"/>
      <c r="T66" s="1"/>
      <c r="U66" s="1"/>
    </row>
    <row r="67" spans="1:21" s="25" customFormat="1" x14ac:dyDescent="0.2">
      <c r="A67" s="15"/>
      <c r="B67" s="15"/>
      <c r="C67" s="16" t="s">
        <v>127</v>
      </c>
      <c r="D67" s="17">
        <v>44620</v>
      </c>
      <c r="E67" s="18" t="s">
        <v>178</v>
      </c>
      <c r="F67" s="19" t="s">
        <v>179</v>
      </c>
      <c r="G67" s="20">
        <v>96050</v>
      </c>
      <c r="H67" s="21">
        <v>0</v>
      </c>
      <c r="I67" s="20">
        <f t="shared" si="0"/>
        <v>96050</v>
      </c>
      <c r="J67" s="22" t="s">
        <v>18</v>
      </c>
      <c r="K67" s="23" t="s">
        <v>19</v>
      </c>
      <c r="L67" s="24"/>
      <c r="M67" s="24"/>
      <c r="N67" s="15"/>
      <c r="O67" s="15"/>
      <c r="P67" s="15"/>
      <c r="Q67" s="15"/>
      <c r="R67" s="15"/>
      <c r="S67" s="15"/>
      <c r="T67" s="15"/>
      <c r="U67" s="15"/>
    </row>
    <row r="68" spans="1:21" s="31" customFormat="1" x14ac:dyDescent="0.2">
      <c r="A68" s="30"/>
      <c r="B68" s="26"/>
      <c r="C68" s="16" t="s">
        <v>180</v>
      </c>
      <c r="D68" s="17">
        <v>44620</v>
      </c>
      <c r="E68" s="18" t="s">
        <v>181</v>
      </c>
      <c r="F68" s="18" t="s">
        <v>17</v>
      </c>
      <c r="G68" s="20">
        <v>12309.05</v>
      </c>
      <c r="H68" s="21">
        <v>0</v>
      </c>
      <c r="I68" s="20">
        <f t="shared" si="0"/>
        <v>12309.05</v>
      </c>
      <c r="J68" s="22" t="s">
        <v>18</v>
      </c>
      <c r="K68" s="23" t="s">
        <v>19</v>
      </c>
      <c r="L68" s="2"/>
      <c r="M68" s="29"/>
      <c r="N68" s="26"/>
      <c r="O68" s="26"/>
      <c r="P68" s="26"/>
      <c r="Q68" s="26"/>
      <c r="R68" s="26"/>
      <c r="S68" s="26"/>
      <c r="T68" s="26"/>
      <c r="U68" s="26"/>
    </row>
    <row r="69" spans="1:21" s="3" customFormat="1" x14ac:dyDescent="0.2">
      <c r="A69" s="1"/>
      <c r="B69" s="1"/>
      <c r="C69" s="16" t="s">
        <v>182</v>
      </c>
      <c r="D69" s="17">
        <v>44620</v>
      </c>
      <c r="E69" s="18" t="s">
        <v>183</v>
      </c>
      <c r="F69" s="19" t="s">
        <v>68</v>
      </c>
      <c r="G69" s="20">
        <v>95001</v>
      </c>
      <c r="H69" s="21">
        <v>0</v>
      </c>
      <c r="I69" s="20">
        <f t="shared" si="0"/>
        <v>95001</v>
      </c>
      <c r="J69" s="22" t="s">
        <v>23</v>
      </c>
      <c r="K69" s="23" t="s">
        <v>70</v>
      </c>
      <c r="L69" s="2"/>
      <c r="M69" s="2"/>
      <c r="N69" s="1"/>
      <c r="O69" s="1"/>
      <c r="P69" s="1"/>
      <c r="Q69" s="1"/>
      <c r="R69" s="1"/>
      <c r="S69" s="1"/>
      <c r="T69" s="1"/>
      <c r="U69" s="1"/>
    </row>
    <row r="70" spans="1:21" s="3" customFormat="1" x14ac:dyDescent="0.2">
      <c r="A70" s="1"/>
      <c r="B70" s="1"/>
      <c r="C70" s="16" t="s">
        <v>20</v>
      </c>
      <c r="D70" s="17">
        <v>44560</v>
      </c>
      <c r="E70" s="18" t="s">
        <v>184</v>
      </c>
      <c r="F70" s="19" t="s">
        <v>185</v>
      </c>
      <c r="G70" s="20">
        <v>10000</v>
      </c>
      <c r="H70" s="21">
        <v>0</v>
      </c>
      <c r="I70" s="20">
        <f t="shared" si="0"/>
        <v>10000</v>
      </c>
      <c r="J70" s="22" t="s">
        <v>114</v>
      </c>
      <c r="K70" s="23" t="s">
        <v>19</v>
      </c>
      <c r="L70" s="2"/>
      <c r="M70" s="1"/>
      <c r="N70" s="1"/>
      <c r="O70" s="1"/>
      <c r="P70" s="1"/>
      <c r="Q70" s="1"/>
      <c r="R70" s="1"/>
      <c r="S70" s="1"/>
      <c r="T70" s="1"/>
      <c r="U70" s="1"/>
    </row>
    <row r="71" spans="1:21" s="27" customFormat="1" x14ac:dyDescent="0.2">
      <c r="A71" s="26"/>
      <c r="B71" s="26"/>
      <c r="C71" s="16" t="s">
        <v>186</v>
      </c>
      <c r="D71" s="17">
        <v>44620</v>
      </c>
      <c r="E71" s="18" t="s">
        <v>187</v>
      </c>
      <c r="F71" s="18" t="s">
        <v>84</v>
      </c>
      <c r="G71" s="20">
        <v>215535</v>
      </c>
      <c r="H71" s="21">
        <v>0</v>
      </c>
      <c r="I71" s="20">
        <f t="shared" si="0"/>
        <v>215535</v>
      </c>
      <c r="J71" s="22" t="s">
        <v>18</v>
      </c>
      <c r="K71" s="23" t="s">
        <v>19</v>
      </c>
      <c r="L71" s="2"/>
      <c r="M71" s="1"/>
      <c r="N71" s="26"/>
      <c r="O71" s="26"/>
      <c r="P71" s="26"/>
      <c r="Q71" s="26"/>
      <c r="R71" s="26"/>
      <c r="S71" s="26"/>
      <c r="T71" s="26"/>
      <c r="U71" s="26"/>
    </row>
    <row r="72" spans="1:21" s="31" customFormat="1" x14ac:dyDescent="0.2">
      <c r="A72" s="26"/>
      <c r="B72" s="26"/>
      <c r="C72" s="16"/>
      <c r="D72" s="17"/>
      <c r="E72" s="18"/>
      <c r="F72" s="18"/>
      <c r="G72" s="32">
        <v>0</v>
      </c>
      <c r="H72" s="21"/>
      <c r="I72" s="32">
        <f t="shared" si="0"/>
        <v>0</v>
      </c>
      <c r="J72" s="22"/>
      <c r="K72" s="23"/>
      <c r="L72" s="2"/>
      <c r="M72" s="1"/>
      <c r="N72" s="26"/>
      <c r="O72" s="26"/>
      <c r="P72" s="26"/>
      <c r="Q72" s="26"/>
      <c r="R72" s="26"/>
      <c r="S72" s="26"/>
      <c r="T72" s="26"/>
      <c r="U72" s="26"/>
    </row>
    <row r="73" spans="1:21" s="27" customFormat="1" ht="15" x14ac:dyDescent="0.2">
      <c r="A73" s="26"/>
      <c r="B73" s="26"/>
      <c r="C73" s="22"/>
      <c r="D73" s="22"/>
      <c r="E73" s="33" t="s">
        <v>188</v>
      </c>
      <c r="F73" s="34"/>
      <c r="G73" s="35">
        <f>SUM(G8:G72)</f>
        <v>15982156.709999999</v>
      </c>
      <c r="H73" s="35">
        <f>SUM(H8:H72)</f>
        <v>0</v>
      </c>
      <c r="I73" s="35">
        <f>SUM(I8:I72)</f>
        <v>15982156.709999999</v>
      </c>
      <c r="J73" s="36"/>
      <c r="K73" s="36"/>
      <c r="L73" s="2">
        <v>15982156.710000001</v>
      </c>
      <c r="M73" s="2">
        <v>14407423.619999999</v>
      </c>
      <c r="N73" s="26"/>
      <c r="O73" s="26"/>
      <c r="P73" s="26"/>
      <c r="Q73" s="26"/>
      <c r="R73" s="26"/>
      <c r="S73" s="26"/>
      <c r="T73" s="26"/>
      <c r="U73" s="26"/>
    </row>
    <row r="74" spans="1:21" s="27" customFormat="1" x14ac:dyDescent="0.2">
      <c r="A74" s="26"/>
      <c r="B74" s="26"/>
      <c r="C74" s="37"/>
      <c r="D74" s="37"/>
      <c r="E74" s="38"/>
      <c r="F74" s="38"/>
      <c r="G74" s="39"/>
      <c r="H74" s="40"/>
      <c r="I74" s="41"/>
      <c r="J74" s="41"/>
      <c r="K74" s="41"/>
      <c r="L74" s="2">
        <f>+L73-I73</f>
        <v>0</v>
      </c>
      <c r="M74" s="2">
        <f>+L73-M73</f>
        <v>1574733.0900000017</v>
      </c>
      <c r="N74" s="26"/>
      <c r="O74" s="26"/>
      <c r="P74" s="26"/>
      <c r="Q74" s="26"/>
      <c r="R74" s="26"/>
      <c r="S74" s="26"/>
      <c r="T74" s="26"/>
      <c r="U74" s="26"/>
    </row>
    <row r="75" spans="1:21" s="3" customFormat="1" x14ac:dyDescent="0.2">
      <c r="A75" s="1"/>
      <c r="B75" s="1"/>
      <c r="C75" s="37"/>
      <c r="D75" s="37"/>
      <c r="E75" s="38"/>
      <c r="F75" s="38"/>
      <c r="G75" s="39"/>
      <c r="H75" s="40"/>
      <c r="I75" s="41"/>
      <c r="J75" s="41"/>
      <c r="K75" s="41"/>
      <c r="L75" s="2"/>
      <c r="M75" s="2"/>
      <c r="N75" s="1"/>
      <c r="O75" s="1"/>
      <c r="P75" s="1"/>
      <c r="Q75" s="1"/>
      <c r="R75" s="1"/>
      <c r="S75" s="1"/>
      <c r="T75" s="1"/>
      <c r="U75" s="1"/>
    </row>
    <row r="76" spans="1:21" s="3" customFormat="1" x14ac:dyDescent="0.2">
      <c r="A76" s="1"/>
      <c r="B76" s="1"/>
      <c r="C76" s="37"/>
      <c r="D76" s="37"/>
      <c r="E76" s="38"/>
      <c r="F76" s="38"/>
      <c r="G76" s="39"/>
      <c r="H76" s="40"/>
      <c r="I76" s="41"/>
      <c r="J76" s="41"/>
      <c r="K76" s="41"/>
      <c r="L76" s="2"/>
      <c r="M76" s="2"/>
      <c r="N76" s="1"/>
      <c r="O76" s="1"/>
      <c r="P76" s="1"/>
      <c r="Q76" s="1"/>
      <c r="R76" s="1"/>
      <c r="S76" s="1"/>
      <c r="T76" s="1"/>
      <c r="U76" s="1"/>
    </row>
    <row r="77" spans="1:21" s="3" customFormat="1" x14ac:dyDescent="0.2">
      <c r="A77" s="1"/>
      <c r="B77" s="1"/>
      <c r="C77" s="37"/>
      <c r="D77" s="37"/>
      <c r="E77" s="38"/>
      <c r="F77" s="39"/>
      <c r="G77" s="40"/>
      <c r="H77" s="40"/>
      <c r="I77" s="41"/>
      <c r="J77" s="41"/>
      <c r="K77" s="41"/>
      <c r="L77" s="42"/>
      <c r="M77" s="1"/>
      <c r="N77" s="1"/>
      <c r="O77" s="1"/>
      <c r="P77" s="1"/>
      <c r="Q77" s="1"/>
      <c r="R77" s="1"/>
      <c r="S77" s="1"/>
      <c r="T77" s="1"/>
      <c r="U77" s="1"/>
    </row>
    <row r="78" spans="1:21" s="3" customFormat="1" x14ac:dyDescent="0.2">
      <c r="A78" s="1"/>
      <c r="B78" s="1"/>
      <c r="C78" s="1"/>
      <c r="D78" s="1"/>
      <c r="E78" s="1"/>
      <c r="F78" s="1"/>
      <c r="G78" s="40"/>
      <c r="H78" s="40"/>
      <c r="I78" s="41"/>
      <c r="J78" s="41"/>
      <c r="K78" s="41"/>
      <c r="L78" s="2"/>
      <c r="M78" s="1"/>
      <c r="N78" s="1"/>
      <c r="O78" s="1"/>
      <c r="P78" s="1"/>
      <c r="Q78" s="1"/>
      <c r="R78" s="1"/>
      <c r="S78" s="1"/>
      <c r="T78" s="1"/>
      <c r="U78" s="1"/>
    </row>
    <row r="79" spans="1:21" s="3" customFormat="1" x14ac:dyDescent="0.2">
      <c r="A79" s="1"/>
      <c r="B79" s="1"/>
      <c r="C79" s="40"/>
      <c r="D79" s="40"/>
      <c r="E79" s="24"/>
      <c r="F79" s="40"/>
      <c r="G79" s="40"/>
      <c r="H79" s="2"/>
      <c r="I79" s="1"/>
      <c r="J79" s="1"/>
      <c r="K79" s="1"/>
      <c r="L79" s="2"/>
      <c r="M79" s="1"/>
      <c r="N79" s="1"/>
      <c r="O79" s="1"/>
      <c r="P79" s="1"/>
      <c r="Q79" s="1"/>
      <c r="R79" s="1"/>
      <c r="S79" s="1"/>
      <c r="T79" s="1"/>
      <c r="U79" s="1"/>
    </row>
    <row r="80" spans="1:21" s="27" customFormat="1" x14ac:dyDescent="0.2">
      <c r="A80" s="26"/>
      <c r="B80" s="26"/>
      <c r="C80" s="43" t="s">
        <v>189</v>
      </c>
      <c r="D80" s="43"/>
      <c r="E80" s="24"/>
      <c r="F80" s="40" t="s">
        <v>190</v>
      </c>
      <c r="G80" s="40"/>
      <c r="H80" s="2"/>
      <c r="I80" s="1"/>
      <c r="J80" s="1"/>
      <c r="K80" s="1"/>
      <c r="L80" s="2"/>
      <c r="M80" s="26"/>
      <c r="N80" s="26"/>
      <c r="O80" s="26"/>
      <c r="P80" s="26"/>
      <c r="Q80" s="26"/>
      <c r="R80" s="26"/>
      <c r="S80" s="26"/>
      <c r="T80" s="26"/>
      <c r="U80" s="26"/>
    </row>
    <row r="81" spans="1:21" s="27" customFormat="1" x14ac:dyDescent="0.2">
      <c r="A81" s="26"/>
      <c r="B81" s="26"/>
      <c r="C81" s="43" t="s">
        <v>191</v>
      </c>
      <c r="D81" s="43"/>
      <c r="E81" s="24"/>
      <c r="F81" s="40" t="s">
        <v>192</v>
      </c>
      <c r="G81" s="2"/>
      <c r="H81" s="2"/>
      <c r="I81" s="1"/>
      <c r="J81" s="1"/>
      <c r="K81" s="1"/>
      <c r="L81" s="2"/>
      <c r="M81" s="26"/>
      <c r="N81" s="26"/>
      <c r="O81" s="26"/>
      <c r="P81" s="26"/>
      <c r="Q81" s="26"/>
      <c r="R81" s="26"/>
      <c r="S81" s="26"/>
      <c r="T81" s="26"/>
      <c r="U81" s="26"/>
    </row>
    <row r="82" spans="1:21" s="27" customFormat="1" x14ac:dyDescent="0.2">
      <c r="A82" s="26"/>
      <c r="B82" s="26"/>
      <c r="C82" s="2"/>
      <c r="D82" s="2"/>
      <c r="E82" s="24"/>
      <c r="F82" s="2"/>
      <c r="G82" s="2"/>
      <c r="H82" s="2"/>
      <c r="I82" s="1"/>
      <c r="J82" s="44"/>
      <c r="K82" s="1"/>
      <c r="L82" s="2"/>
      <c r="M82" s="26"/>
      <c r="N82" s="26"/>
      <c r="O82" s="26"/>
      <c r="P82" s="26"/>
      <c r="Q82" s="26"/>
      <c r="R82" s="26"/>
      <c r="S82" s="26"/>
      <c r="T82" s="26"/>
      <c r="U82" s="26"/>
    </row>
    <row r="83" spans="1:21" s="27" customFormat="1" x14ac:dyDescent="0.2">
      <c r="A83" s="26"/>
      <c r="B83" s="26"/>
      <c r="C83" s="2"/>
      <c r="D83" s="2"/>
      <c r="E83" s="24"/>
      <c r="F83" s="2"/>
      <c r="G83" s="2"/>
      <c r="H83" s="2"/>
      <c r="I83" s="1"/>
      <c r="J83" s="1"/>
      <c r="K83" s="1"/>
      <c r="L83" s="2"/>
      <c r="M83" s="26"/>
      <c r="N83" s="26"/>
      <c r="O83" s="26"/>
      <c r="P83" s="26"/>
      <c r="Q83" s="26"/>
      <c r="R83" s="26"/>
      <c r="S83" s="26"/>
      <c r="T83" s="26"/>
      <c r="U83" s="26"/>
    </row>
    <row r="84" spans="1:21" s="27" customFormat="1" x14ac:dyDescent="0.2">
      <c r="A84" s="26"/>
      <c r="B84" s="26"/>
      <c r="C84" s="2"/>
      <c r="D84" s="2"/>
      <c r="E84" s="24"/>
      <c r="F84" s="2"/>
      <c r="G84" s="1"/>
      <c r="H84" s="2"/>
      <c r="I84" s="1"/>
      <c r="J84" s="1"/>
      <c r="K84" s="1"/>
      <c r="L84" s="2"/>
      <c r="M84" s="26"/>
      <c r="N84" s="26"/>
      <c r="O84" s="26"/>
      <c r="P84" s="26"/>
      <c r="Q84" s="26"/>
      <c r="R84" s="26"/>
      <c r="S84" s="26"/>
      <c r="T84" s="26"/>
      <c r="U84" s="26"/>
    </row>
    <row r="85" spans="1:21" s="3" customFormat="1" x14ac:dyDescent="0.2">
      <c r="A85" s="1"/>
      <c r="B85" s="1"/>
      <c r="C85" s="2"/>
      <c r="D85" s="2"/>
      <c r="E85" s="24"/>
      <c r="F85" s="2"/>
      <c r="G85" s="2"/>
      <c r="H85" s="2"/>
      <c r="I85" s="1"/>
      <c r="J85" s="1"/>
      <c r="K85" s="1"/>
      <c r="L85" s="2"/>
      <c r="M85" s="1"/>
      <c r="N85" s="1"/>
      <c r="O85" s="1"/>
      <c r="P85" s="1"/>
      <c r="Q85" s="1"/>
      <c r="R85" s="1"/>
      <c r="S85" s="1"/>
      <c r="T85" s="1"/>
      <c r="U85" s="1"/>
    </row>
    <row r="86" spans="1:21" s="27" customFormat="1" ht="18" customHeight="1" x14ac:dyDescent="0.2">
      <c r="A86" s="26"/>
      <c r="B86" s="26"/>
      <c r="C86" s="2"/>
      <c r="D86" s="2"/>
      <c r="E86" s="24"/>
      <c r="F86" s="2"/>
      <c r="G86" s="1"/>
      <c r="H86" s="2"/>
      <c r="I86" s="44"/>
      <c r="J86" s="1"/>
      <c r="K86" s="1"/>
      <c r="L86" s="2"/>
      <c r="M86" s="26"/>
      <c r="N86" s="26"/>
      <c r="O86" s="26"/>
      <c r="P86" s="26"/>
      <c r="Q86" s="26"/>
      <c r="R86" s="26"/>
      <c r="S86" s="26"/>
      <c r="T86" s="26"/>
      <c r="U86" s="26"/>
    </row>
    <row r="87" spans="1:21" s="3" customFormat="1" x14ac:dyDescent="0.2">
      <c r="A87" s="1"/>
      <c r="B87" s="1"/>
      <c r="C87" s="2"/>
      <c r="D87" s="2"/>
      <c r="E87" s="2"/>
      <c r="F87" s="2"/>
      <c r="G87" s="1"/>
      <c r="H87" s="2"/>
      <c r="I87" s="1"/>
      <c r="J87" s="1"/>
      <c r="K87" s="1"/>
      <c r="L87" s="2"/>
      <c r="M87" s="1"/>
      <c r="N87" s="1"/>
      <c r="O87" s="1"/>
      <c r="P87" s="1"/>
      <c r="Q87" s="1"/>
      <c r="R87" s="1"/>
      <c r="S87" s="1"/>
      <c r="T87" s="1"/>
      <c r="U87" s="1"/>
    </row>
    <row r="88" spans="1:21" s="27" customFormat="1" x14ac:dyDescent="0.2">
      <c r="A88" s="26"/>
      <c r="B88" s="26"/>
      <c r="C88" s="2"/>
      <c r="D88" s="2"/>
      <c r="E88" s="2"/>
      <c r="F88" s="2"/>
      <c r="G88" s="1"/>
      <c r="H88" s="2"/>
      <c r="I88" s="44"/>
      <c r="J88" s="1"/>
      <c r="K88" s="1"/>
      <c r="L88" s="2"/>
      <c r="M88" s="26"/>
      <c r="N88" s="26"/>
      <c r="O88" s="26"/>
      <c r="P88" s="26"/>
      <c r="Q88" s="26"/>
      <c r="R88" s="26"/>
      <c r="S88" s="26"/>
      <c r="T88" s="26"/>
      <c r="U88" s="26"/>
    </row>
    <row r="89" spans="1:21" s="3" customFormat="1" x14ac:dyDescent="0.2">
      <c r="A89" s="1"/>
      <c r="B89" s="1"/>
      <c r="C89" s="1"/>
      <c r="D89" s="1"/>
      <c r="E89" s="15"/>
      <c r="F89" s="1"/>
      <c r="G89" s="1"/>
      <c r="H89" s="2"/>
      <c r="I89" s="1"/>
      <c r="J89" s="1"/>
      <c r="K89" s="1"/>
      <c r="L89" s="2"/>
      <c r="M89" s="1"/>
      <c r="N89" s="1"/>
      <c r="O89" s="1"/>
      <c r="P89" s="1"/>
      <c r="Q89" s="1"/>
      <c r="R89" s="1"/>
      <c r="S89" s="1"/>
      <c r="T89" s="1"/>
      <c r="U89" s="1"/>
    </row>
    <row r="90" spans="1:21" s="27" customFormat="1" x14ac:dyDescent="0.2">
      <c r="A90" s="26"/>
      <c r="B90" s="26"/>
      <c r="C90" s="1"/>
      <c r="D90" s="1"/>
      <c r="E90" s="15"/>
      <c r="F90" s="1"/>
      <c r="G90" s="45"/>
      <c r="H90" s="2"/>
      <c r="I90" s="1"/>
      <c r="J90" s="1"/>
      <c r="K90" s="1"/>
      <c r="L90" s="2"/>
      <c r="M90" s="26"/>
      <c r="N90" s="26"/>
      <c r="O90" s="26"/>
      <c r="P90" s="26"/>
      <c r="Q90" s="26"/>
      <c r="R90" s="26"/>
      <c r="S90" s="26"/>
      <c r="T90" s="26"/>
      <c r="U90" s="26"/>
    </row>
    <row r="91" spans="1:21" s="3" customFormat="1" x14ac:dyDescent="0.2">
      <c r="A91" s="1"/>
      <c r="B91" s="1"/>
      <c r="C91" s="1"/>
      <c r="D91" s="1"/>
      <c r="E91" s="15"/>
      <c r="F91" s="1"/>
      <c r="G91" s="2"/>
      <c r="H91" s="2"/>
      <c r="I91" s="1"/>
      <c r="J91" s="1"/>
      <c r="K91" s="1"/>
      <c r="L91" s="2"/>
      <c r="M91" s="1"/>
      <c r="N91" s="1"/>
      <c r="O91" s="1"/>
      <c r="P91" s="1"/>
      <c r="Q91" s="1"/>
      <c r="R91" s="1"/>
      <c r="S91" s="1"/>
      <c r="T91" s="1"/>
      <c r="U91" s="1"/>
    </row>
    <row r="92" spans="1:21" s="1" customFormat="1" x14ac:dyDescent="0.2">
      <c r="G92" s="2"/>
      <c r="H92" s="2"/>
      <c r="L92" s="2"/>
    </row>
    <row r="93" spans="1:21" s="1" customFormat="1" x14ac:dyDescent="0.2">
      <c r="G93" s="2"/>
      <c r="H93" s="2"/>
      <c r="L93" s="2"/>
    </row>
    <row r="94" spans="1:21" s="1" customFormat="1" x14ac:dyDescent="0.2">
      <c r="G94" s="2"/>
      <c r="H94" s="2"/>
      <c r="L94" s="2"/>
    </row>
    <row r="95" spans="1:21" s="1" customFormat="1" x14ac:dyDescent="0.2">
      <c r="G95" s="2"/>
      <c r="H95" s="2"/>
      <c r="L95" s="2"/>
    </row>
    <row r="96" spans="1:21" s="1" customFormat="1" x14ac:dyDescent="0.2">
      <c r="H96" s="2"/>
      <c r="L96" s="2"/>
    </row>
    <row r="97" spans="1:235" s="1" customFormat="1" x14ac:dyDescent="0.2">
      <c r="H97" s="2"/>
      <c r="L97" s="2"/>
    </row>
    <row r="98" spans="1:235" s="1" customFormat="1" x14ac:dyDescent="0.2">
      <c r="H98" s="2"/>
      <c r="L98" s="2"/>
    </row>
    <row r="99" spans="1:235" s="1" customFormat="1" x14ac:dyDescent="0.2">
      <c r="H99" s="2"/>
      <c r="L99" s="2"/>
    </row>
    <row r="100" spans="1:235" s="3" customFormat="1" x14ac:dyDescent="0.2">
      <c r="A100" s="1"/>
      <c r="B100" s="1"/>
      <c r="C100" s="1"/>
      <c r="D100" s="1"/>
      <c r="E100" s="1"/>
      <c r="F100" s="1"/>
      <c r="G100" s="1"/>
      <c r="H100" s="2"/>
      <c r="I100" s="1"/>
      <c r="J100" s="1"/>
      <c r="K100" s="1"/>
      <c r="L100" s="2"/>
      <c r="M100" s="1"/>
      <c r="N100" s="1"/>
      <c r="O100" s="1"/>
      <c r="P100" s="1"/>
      <c r="Q100" s="1"/>
      <c r="R100" s="1"/>
      <c r="S100" s="1"/>
      <c r="T100" s="1"/>
      <c r="U100" s="1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  <c r="BH100" s="46"/>
      <c r="BI100" s="46"/>
      <c r="BJ100" s="46"/>
      <c r="BK100" s="46"/>
      <c r="BL100" s="46"/>
      <c r="BM100" s="46"/>
      <c r="BN100" s="46"/>
      <c r="BO100" s="46"/>
      <c r="BP100" s="46"/>
      <c r="BQ100" s="46"/>
      <c r="BR100" s="46"/>
      <c r="BS100" s="46"/>
      <c r="BT100" s="46"/>
      <c r="BU100" s="46"/>
      <c r="BV100" s="46"/>
      <c r="BW100" s="46"/>
      <c r="BX100" s="46"/>
      <c r="BY100" s="46"/>
      <c r="BZ100" s="46"/>
      <c r="CA100" s="46"/>
      <c r="CB100" s="46"/>
      <c r="CC100" s="46"/>
      <c r="CD100" s="46"/>
      <c r="CE100" s="46"/>
      <c r="CF100" s="46"/>
      <c r="CG100" s="46"/>
      <c r="CH100" s="46"/>
      <c r="CI100" s="46"/>
      <c r="CJ100" s="46"/>
      <c r="CK100" s="46"/>
      <c r="CL100" s="46"/>
      <c r="CM100" s="46"/>
      <c r="CN100" s="46"/>
      <c r="CO100" s="46"/>
      <c r="CP100" s="46"/>
      <c r="CQ100" s="46"/>
      <c r="CR100" s="46"/>
      <c r="CS100" s="46"/>
      <c r="CT100" s="46"/>
      <c r="CU100" s="46"/>
      <c r="CV100" s="46"/>
      <c r="CW100" s="46"/>
      <c r="CX100" s="46"/>
      <c r="CY100" s="46"/>
      <c r="CZ100" s="46"/>
      <c r="DA100" s="46"/>
      <c r="DB100" s="46"/>
      <c r="DC100" s="46"/>
      <c r="DD100" s="46"/>
      <c r="DE100" s="46"/>
      <c r="DF100" s="46"/>
      <c r="DG100" s="46"/>
      <c r="DH100" s="46"/>
      <c r="DI100" s="46"/>
      <c r="DJ100" s="46"/>
      <c r="DK100" s="46"/>
      <c r="DL100" s="46"/>
      <c r="DM100" s="46"/>
      <c r="DN100" s="46"/>
      <c r="DO100" s="46"/>
      <c r="DP100" s="46"/>
      <c r="DQ100" s="46"/>
      <c r="DR100" s="46"/>
      <c r="DS100" s="46"/>
      <c r="DT100" s="46"/>
      <c r="DU100" s="46"/>
      <c r="DV100" s="46"/>
      <c r="DW100" s="46"/>
      <c r="DX100" s="46"/>
      <c r="DY100" s="46"/>
      <c r="DZ100" s="46"/>
      <c r="EA100" s="46"/>
      <c r="EB100" s="46"/>
      <c r="EC100" s="46"/>
      <c r="ED100" s="46"/>
      <c r="EE100" s="46"/>
      <c r="EF100" s="46"/>
      <c r="EG100" s="46"/>
      <c r="EH100" s="46"/>
      <c r="EI100" s="46"/>
      <c r="EJ100" s="46"/>
      <c r="EK100" s="46"/>
      <c r="EL100" s="46"/>
      <c r="EM100" s="46"/>
      <c r="EN100" s="46"/>
      <c r="EO100" s="46"/>
      <c r="EP100" s="46"/>
      <c r="EQ100" s="46"/>
      <c r="ER100" s="46"/>
      <c r="ES100" s="46"/>
      <c r="ET100" s="46"/>
      <c r="EU100" s="46"/>
      <c r="EV100" s="46"/>
      <c r="EW100" s="46"/>
      <c r="EX100" s="46"/>
      <c r="EY100" s="46"/>
      <c r="EZ100" s="46"/>
      <c r="FA100" s="46"/>
      <c r="FB100" s="46"/>
      <c r="FC100" s="46"/>
      <c r="FD100" s="46"/>
      <c r="FE100" s="46"/>
      <c r="FF100" s="46"/>
      <c r="FG100" s="46"/>
      <c r="FH100" s="46"/>
      <c r="FI100" s="46"/>
      <c r="FJ100" s="46"/>
      <c r="FK100" s="46"/>
      <c r="FL100" s="46"/>
      <c r="FM100" s="46"/>
      <c r="FN100" s="46"/>
      <c r="FO100" s="46"/>
      <c r="FP100" s="46"/>
      <c r="FQ100" s="46"/>
      <c r="FR100" s="46"/>
      <c r="FS100" s="46"/>
      <c r="FT100" s="46"/>
      <c r="FU100" s="46"/>
      <c r="FV100" s="46"/>
      <c r="FW100" s="46"/>
      <c r="FX100" s="46"/>
      <c r="FY100" s="46"/>
      <c r="FZ100" s="46"/>
      <c r="GA100" s="46"/>
      <c r="GB100" s="46"/>
      <c r="GC100" s="46"/>
      <c r="GD100" s="46"/>
      <c r="GE100" s="46"/>
      <c r="GF100" s="46"/>
      <c r="GG100" s="46"/>
      <c r="GH100" s="46"/>
      <c r="GI100" s="46"/>
      <c r="GJ100" s="46"/>
      <c r="GK100" s="46"/>
      <c r="GL100" s="46"/>
      <c r="GM100" s="46"/>
      <c r="GN100" s="46"/>
      <c r="GO100" s="46"/>
      <c r="GP100" s="46"/>
      <c r="GQ100" s="46"/>
      <c r="GR100" s="46"/>
      <c r="GS100" s="46"/>
      <c r="GT100" s="46"/>
      <c r="GU100" s="46"/>
      <c r="GV100" s="46"/>
      <c r="GW100" s="46"/>
      <c r="GX100" s="46"/>
      <c r="GY100" s="46"/>
      <c r="GZ100" s="46"/>
      <c r="HA100" s="46"/>
      <c r="HB100" s="46"/>
      <c r="HC100" s="46"/>
      <c r="HD100" s="46"/>
      <c r="HE100" s="46"/>
      <c r="HF100" s="46"/>
      <c r="HG100" s="46"/>
      <c r="HH100" s="46"/>
      <c r="HI100" s="46"/>
      <c r="HJ100" s="46"/>
      <c r="HK100" s="46"/>
      <c r="HL100" s="46"/>
      <c r="HM100" s="46"/>
      <c r="HN100" s="46"/>
      <c r="HO100" s="46"/>
      <c r="HP100" s="46"/>
      <c r="HQ100" s="46"/>
      <c r="HR100" s="46"/>
      <c r="HS100" s="46"/>
      <c r="HT100" s="46"/>
      <c r="HU100" s="46"/>
      <c r="HV100" s="46"/>
      <c r="HW100" s="46"/>
      <c r="HX100" s="46"/>
      <c r="HY100" s="46"/>
      <c r="HZ100" s="46"/>
      <c r="IA100" s="46"/>
    </row>
    <row r="101" spans="1:235" s="3" customFormat="1" x14ac:dyDescent="0.2">
      <c r="A101" s="1"/>
      <c r="B101" s="1"/>
      <c r="C101" s="1"/>
      <c r="D101" s="1"/>
      <c r="E101" s="1"/>
      <c r="F101" s="1"/>
      <c r="G101" s="1"/>
      <c r="H101" s="2"/>
      <c r="I101" s="1"/>
      <c r="J101" s="1"/>
      <c r="K101" s="1"/>
      <c r="L101" s="2"/>
      <c r="M101" s="1"/>
      <c r="N101" s="1"/>
      <c r="O101" s="1"/>
      <c r="P101" s="1"/>
      <c r="Q101" s="1"/>
      <c r="R101" s="1"/>
      <c r="S101" s="1"/>
      <c r="T101" s="1"/>
      <c r="U101" s="1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  <c r="BM101" s="46"/>
      <c r="BN101" s="46"/>
      <c r="BO101" s="46"/>
      <c r="BP101" s="46"/>
      <c r="BQ101" s="46"/>
      <c r="BR101" s="46"/>
      <c r="BS101" s="46"/>
      <c r="BT101" s="46"/>
      <c r="BU101" s="46"/>
      <c r="BV101" s="46"/>
      <c r="BW101" s="46"/>
      <c r="BX101" s="46"/>
      <c r="BY101" s="46"/>
      <c r="BZ101" s="46"/>
      <c r="CA101" s="46"/>
      <c r="CB101" s="46"/>
      <c r="CC101" s="46"/>
      <c r="CD101" s="46"/>
      <c r="CE101" s="46"/>
      <c r="CF101" s="46"/>
      <c r="CG101" s="46"/>
      <c r="CH101" s="46"/>
      <c r="CI101" s="46"/>
      <c r="CJ101" s="46"/>
      <c r="CK101" s="46"/>
      <c r="CL101" s="46"/>
      <c r="CM101" s="46"/>
      <c r="CN101" s="46"/>
      <c r="CO101" s="46"/>
      <c r="CP101" s="46"/>
      <c r="CQ101" s="46"/>
      <c r="CR101" s="46"/>
      <c r="CS101" s="46"/>
      <c r="CT101" s="46"/>
      <c r="CU101" s="46"/>
      <c r="CV101" s="46"/>
      <c r="CW101" s="46"/>
      <c r="CX101" s="46"/>
      <c r="CY101" s="46"/>
      <c r="CZ101" s="46"/>
      <c r="DA101" s="46"/>
      <c r="DB101" s="46"/>
      <c r="DC101" s="46"/>
      <c r="DD101" s="46"/>
      <c r="DE101" s="46"/>
      <c r="DF101" s="46"/>
      <c r="DG101" s="46"/>
      <c r="DH101" s="46"/>
      <c r="DI101" s="46"/>
      <c r="DJ101" s="46"/>
      <c r="DK101" s="46"/>
      <c r="DL101" s="46"/>
      <c r="DM101" s="46"/>
      <c r="DN101" s="46"/>
      <c r="DO101" s="46"/>
      <c r="DP101" s="46"/>
      <c r="DQ101" s="46"/>
      <c r="DR101" s="46"/>
      <c r="DS101" s="46"/>
      <c r="DT101" s="46"/>
      <c r="DU101" s="46"/>
      <c r="DV101" s="46"/>
      <c r="DW101" s="46"/>
      <c r="DX101" s="46"/>
      <c r="DY101" s="46"/>
      <c r="DZ101" s="46"/>
      <c r="EA101" s="46"/>
      <c r="EB101" s="46"/>
      <c r="EC101" s="46"/>
      <c r="ED101" s="46"/>
      <c r="EE101" s="46"/>
      <c r="EF101" s="46"/>
      <c r="EG101" s="46"/>
      <c r="EH101" s="46"/>
      <c r="EI101" s="46"/>
      <c r="EJ101" s="46"/>
      <c r="EK101" s="46"/>
      <c r="EL101" s="46"/>
      <c r="EM101" s="46"/>
      <c r="EN101" s="46"/>
      <c r="EO101" s="46"/>
      <c r="EP101" s="46"/>
      <c r="EQ101" s="46"/>
      <c r="ER101" s="46"/>
      <c r="ES101" s="46"/>
      <c r="ET101" s="46"/>
      <c r="EU101" s="46"/>
      <c r="EV101" s="46"/>
      <c r="EW101" s="46"/>
      <c r="EX101" s="46"/>
      <c r="EY101" s="46"/>
      <c r="EZ101" s="46"/>
      <c r="FA101" s="46"/>
      <c r="FB101" s="46"/>
      <c r="FC101" s="46"/>
      <c r="FD101" s="46"/>
      <c r="FE101" s="46"/>
      <c r="FF101" s="46"/>
      <c r="FG101" s="46"/>
      <c r="FH101" s="46"/>
      <c r="FI101" s="46"/>
      <c r="FJ101" s="46"/>
      <c r="FK101" s="46"/>
      <c r="FL101" s="46"/>
      <c r="FM101" s="46"/>
      <c r="FN101" s="46"/>
      <c r="FO101" s="46"/>
      <c r="FP101" s="46"/>
      <c r="FQ101" s="46"/>
      <c r="FR101" s="46"/>
      <c r="FS101" s="46"/>
      <c r="FT101" s="46"/>
      <c r="FU101" s="46"/>
      <c r="FV101" s="46"/>
      <c r="FW101" s="46"/>
      <c r="FX101" s="46"/>
      <c r="FY101" s="46"/>
      <c r="FZ101" s="46"/>
      <c r="GA101" s="46"/>
      <c r="GB101" s="46"/>
      <c r="GC101" s="46"/>
      <c r="GD101" s="46"/>
      <c r="GE101" s="46"/>
      <c r="GF101" s="46"/>
      <c r="GG101" s="46"/>
      <c r="GH101" s="46"/>
      <c r="GI101" s="46"/>
      <c r="GJ101" s="46"/>
      <c r="GK101" s="46"/>
      <c r="GL101" s="46"/>
      <c r="GM101" s="46"/>
      <c r="GN101" s="46"/>
      <c r="GO101" s="46"/>
      <c r="GP101" s="46"/>
      <c r="GQ101" s="46"/>
      <c r="GR101" s="46"/>
      <c r="GS101" s="46"/>
      <c r="GT101" s="46"/>
      <c r="GU101" s="46"/>
      <c r="GV101" s="46"/>
      <c r="GW101" s="46"/>
      <c r="GX101" s="46"/>
      <c r="GY101" s="46"/>
      <c r="GZ101" s="46"/>
      <c r="HA101" s="46"/>
      <c r="HB101" s="46"/>
      <c r="HC101" s="46"/>
      <c r="HD101" s="46"/>
      <c r="HE101" s="46"/>
      <c r="HF101" s="46"/>
      <c r="HG101" s="46"/>
      <c r="HH101" s="46"/>
      <c r="HI101" s="46"/>
      <c r="HJ101" s="46"/>
      <c r="HK101" s="46"/>
      <c r="HL101" s="46"/>
      <c r="HM101" s="46"/>
      <c r="HN101" s="46"/>
      <c r="HO101" s="46"/>
      <c r="HP101" s="46"/>
      <c r="HQ101" s="46"/>
      <c r="HR101" s="46"/>
      <c r="HS101" s="46"/>
      <c r="HT101" s="46"/>
      <c r="HU101" s="46"/>
      <c r="HV101" s="46"/>
      <c r="HW101" s="46"/>
      <c r="HX101" s="46"/>
      <c r="HY101" s="46"/>
      <c r="HZ101" s="46"/>
      <c r="IA101" s="46"/>
    </row>
    <row r="102" spans="1:235" s="3" customFormat="1" x14ac:dyDescent="0.2">
      <c r="A102" s="1"/>
      <c r="B102" s="1"/>
      <c r="C102" s="1"/>
      <c r="D102" s="1"/>
      <c r="E102" s="1"/>
      <c r="F102" s="1"/>
      <c r="G102" s="1"/>
      <c r="H102" s="2"/>
      <c r="I102" s="1"/>
      <c r="J102" s="1"/>
      <c r="K102" s="1"/>
      <c r="L102" s="2"/>
      <c r="M102" s="1"/>
      <c r="N102" s="1"/>
      <c r="O102" s="1"/>
      <c r="P102" s="1"/>
      <c r="Q102" s="1"/>
      <c r="R102" s="1"/>
      <c r="S102" s="1"/>
      <c r="T102" s="1"/>
      <c r="U102" s="1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  <c r="BH102" s="46"/>
      <c r="BI102" s="46"/>
      <c r="BJ102" s="46"/>
      <c r="BK102" s="46"/>
      <c r="BL102" s="46"/>
      <c r="BM102" s="46"/>
      <c r="BN102" s="46"/>
      <c r="BO102" s="46"/>
      <c r="BP102" s="46"/>
      <c r="BQ102" s="46"/>
      <c r="BR102" s="46"/>
      <c r="BS102" s="46"/>
      <c r="BT102" s="46"/>
      <c r="BU102" s="46"/>
      <c r="BV102" s="46"/>
      <c r="BW102" s="46"/>
      <c r="BX102" s="46"/>
      <c r="BY102" s="46"/>
      <c r="BZ102" s="46"/>
      <c r="CA102" s="46"/>
      <c r="CB102" s="46"/>
      <c r="CC102" s="46"/>
      <c r="CD102" s="46"/>
      <c r="CE102" s="46"/>
      <c r="CF102" s="46"/>
      <c r="CG102" s="46"/>
      <c r="CH102" s="46"/>
      <c r="CI102" s="46"/>
      <c r="CJ102" s="46"/>
      <c r="CK102" s="46"/>
      <c r="CL102" s="46"/>
      <c r="CM102" s="46"/>
      <c r="CN102" s="46"/>
      <c r="CO102" s="46"/>
      <c r="CP102" s="46"/>
      <c r="CQ102" s="46"/>
      <c r="CR102" s="46"/>
      <c r="CS102" s="46"/>
      <c r="CT102" s="46"/>
      <c r="CU102" s="46"/>
      <c r="CV102" s="46"/>
      <c r="CW102" s="46"/>
      <c r="CX102" s="46"/>
      <c r="CY102" s="46"/>
      <c r="CZ102" s="46"/>
      <c r="DA102" s="46"/>
      <c r="DB102" s="46"/>
      <c r="DC102" s="46"/>
      <c r="DD102" s="46"/>
      <c r="DE102" s="46"/>
      <c r="DF102" s="46"/>
      <c r="DG102" s="46"/>
      <c r="DH102" s="46"/>
      <c r="DI102" s="46"/>
      <c r="DJ102" s="46"/>
      <c r="DK102" s="46"/>
      <c r="DL102" s="46"/>
      <c r="DM102" s="46"/>
      <c r="DN102" s="46"/>
      <c r="DO102" s="46"/>
      <c r="DP102" s="46"/>
      <c r="DQ102" s="46"/>
      <c r="DR102" s="46"/>
      <c r="DS102" s="46"/>
      <c r="DT102" s="46"/>
      <c r="DU102" s="46"/>
      <c r="DV102" s="46"/>
      <c r="DW102" s="46"/>
      <c r="DX102" s="46"/>
      <c r="DY102" s="46"/>
      <c r="DZ102" s="46"/>
      <c r="EA102" s="46"/>
      <c r="EB102" s="46"/>
      <c r="EC102" s="46"/>
      <c r="ED102" s="46"/>
      <c r="EE102" s="46"/>
      <c r="EF102" s="46"/>
      <c r="EG102" s="46"/>
      <c r="EH102" s="46"/>
      <c r="EI102" s="46"/>
      <c r="EJ102" s="46"/>
      <c r="EK102" s="46"/>
      <c r="EL102" s="46"/>
      <c r="EM102" s="46"/>
      <c r="EN102" s="46"/>
      <c r="EO102" s="46"/>
      <c r="EP102" s="46"/>
      <c r="EQ102" s="46"/>
      <c r="ER102" s="46"/>
      <c r="ES102" s="46"/>
      <c r="ET102" s="46"/>
      <c r="EU102" s="46"/>
      <c r="EV102" s="46"/>
      <c r="EW102" s="46"/>
      <c r="EX102" s="46"/>
      <c r="EY102" s="46"/>
      <c r="EZ102" s="46"/>
      <c r="FA102" s="46"/>
      <c r="FB102" s="46"/>
      <c r="FC102" s="46"/>
      <c r="FD102" s="46"/>
      <c r="FE102" s="46"/>
      <c r="FF102" s="46"/>
      <c r="FG102" s="46"/>
      <c r="FH102" s="46"/>
      <c r="FI102" s="46"/>
      <c r="FJ102" s="46"/>
      <c r="FK102" s="46"/>
      <c r="FL102" s="46"/>
      <c r="FM102" s="46"/>
      <c r="FN102" s="46"/>
      <c r="FO102" s="46"/>
      <c r="FP102" s="46"/>
      <c r="FQ102" s="46"/>
      <c r="FR102" s="46"/>
      <c r="FS102" s="46"/>
      <c r="FT102" s="46"/>
      <c r="FU102" s="46"/>
      <c r="FV102" s="46"/>
      <c r="FW102" s="46"/>
      <c r="FX102" s="46"/>
      <c r="FY102" s="46"/>
      <c r="FZ102" s="46"/>
      <c r="GA102" s="46"/>
      <c r="GB102" s="46"/>
      <c r="GC102" s="46"/>
      <c r="GD102" s="46"/>
      <c r="GE102" s="46"/>
      <c r="GF102" s="46"/>
      <c r="GG102" s="46"/>
      <c r="GH102" s="46"/>
      <c r="GI102" s="46"/>
      <c r="GJ102" s="46"/>
      <c r="GK102" s="46"/>
      <c r="GL102" s="46"/>
      <c r="GM102" s="46"/>
      <c r="GN102" s="46"/>
      <c r="GO102" s="46"/>
      <c r="GP102" s="46"/>
      <c r="GQ102" s="46"/>
      <c r="GR102" s="46"/>
      <c r="GS102" s="46"/>
      <c r="GT102" s="46"/>
      <c r="GU102" s="46"/>
      <c r="GV102" s="46"/>
      <c r="GW102" s="46"/>
      <c r="GX102" s="46"/>
      <c r="GY102" s="46"/>
      <c r="GZ102" s="46"/>
      <c r="HA102" s="46"/>
      <c r="HB102" s="46"/>
      <c r="HC102" s="46"/>
      <c r="HD102" s="46"/>
      <c r="HE102" s="46"/>
      <c r="HF102" s="46"/>
      <c r="HG102" s="46"/>
      <c r="HH102" s="46"/>
      <c r="HI102" s="46"/>
      <c r="HJ102" s="46"/>
      <c r="HK102" s="46"/>
      <c r="HL102" s="46"/>
      <c r="HM102" s="46"/>
      <c r="HN102" s="46"/>
      <c r="HO102" s="46"/>
      <c r="HP102" s="46"/>
      <c r="HQ102" s="46"/>
      <c r="HR102" s="46"/>
      <c r="HS102" s="46"/>
      <c r="HT102" s="46"/>
      <c r="HU102" s="46"/>
      <c r="HV102" s="46"/>
      <c r="HW102" s="46"/>
      <c r="HX102" s="46"/>
      <c r="HY102" s="46"/>
      <c r="HZ102" s="46"/>
      <c r="IA102" s="46"/>
    </row>
    <row r="103" spans="1:235" s="3" customFormat="1" x14ac:dyDescent="0.2">
      <c r="A103" s="1"/>
      <c r="B103" s="1"/>
      <c r="C103" s="1"/>
      <c r="D103" s="1"/>
      <c r="E103" s="1"/>
      <c r="F103" s="1"/>
      <c r="G103" s="1"/>
      <c r="H103" s="2"/>
      <c r="I103" s="1"/>
      <c r="J103" s="1"/>
      <c r="K103" s="1"/>
      <c r="L103" s="2"/>
      <c r="M103" s="1"/>
      <c r="N103" s="1"/>
      <c r="O103" s="1"/>
      <c r="P103" s="1"/>
      <c r="Q103" s="1"/>
      <c r="R103" s="1"/>
      <c r="S103" s="1"/>
      <c r="T103" s="1"/>
      <c r="U103" s="1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  <c r="BG103" s="46"/>
      <c r="BH103" s="46"/>
      <c r="BI103" s="46"/>
      <c r="BJ103" s="46"/>
      <c r="BK103" s="46"/>
      <c r="BL103" s="46"/>
      <c r="BM103" s="46"/>
      <c r="BN103" s="46"/>
      <c r="BO103" s="46"/>
      <c r="BP103" s="46"/>
      <c r="BQ103" s="46"/>
      <c r="BR103" s="46"/>
      <c r="BS103" s="46"/>
      <c r="BT103" s="46"/>
      <c r="BU103" s="46"/>
      <c r="BV103" s="46"/>
      <c r="BW103" s="46"/>
      <c r="BX103" s="46"/>
      <c r="BY103" s="46"/>
      <c r="BZ103" s="46"/>
      <c r="CA103" s="46"/>
      <c r="CB103" s="46"/>
      <c r="CC103" s="46"/>
      <c r="CD103" s="46"/>
      <c r="CE103" s="46"/>
      <c r="CF103" s="46"/>
      <c r="CG103" s="46"/>
      <c r="CH103" s="46"/>
      <c r="CI103" s="46"/>
      <c r="CJ103" s="46"/>
      <c r="CK103" s="46"/>
      <c r="CL103" s="46"/>
      <c r="CM103" s="46"/>
      <c r="CN103" s="46"/>
      <c r="CO103" s="46"/>
      <c r="CP103" s="46"/>
      <c r="CQ103" s="46"/>
      <c r="CR103" s="46"/>
      <c r="CS103" s="46"/>
      <c r="CT103" s="46"/>
      <c r="CU103" s="46"/>
      <c r="CV103" s="46"/>
      <c r="CW103" s="46"/>
      <c r="CX103" s="46"/>
      <c r="CY103" s="46"/>
      <c r="CZ103" s="46"/>
      <c r="DA103" s="46"/>
      <c r="DB103" s="46"/>
      <c r="DC103" s="46"/>
      <c r="DD103" s="46"/>
      <c r="DE103" s="46"/>
      <c r="DF103" s="46"/>
      <c r="DG103" s="46"/>
      <c r="DH103" s="46"/>
      <c r="DI103" s="46"/>
      <c r="DJ103" s="46"/>
      <c r="DK103" s="46"/>
      <c r="DL103" s="46"/>
      <c r="DM103" s="46"/>
      <c r="DN103" s="46"/>
      <c r="DO103" s="46"/>
      <c r="DP103" s="46"/>
      <c r="DQ103" s="46"/>
      <c r="DR103" s="46"/>
      <c r="DS103" s="46"/>
      <c r="DT103" s="46"/>
      <c r="DU103" s="46"/>
      <c r="DV103" s="46"/>
      <c r="DW103" s="46"/>
      <c r="DX103" s="46"/>
      <c r="DY103" s="46"/>
      <c r="DZ103" s="46"/>
      <c r="EA103" s="46"/>
      <c r="EB103" s="46"/>
      <c r="EC103" s="46"/>
      <c r="ED103" s="46"/>
      <c r="EE103" s="46"/>
      <c r="EF103" s="46"/>
      <c r="EG103" s="46"/>
      <c r="EH103" s="46"/>
      <c r="EI103" s="46"/>
      <c r="EJ103" s="46"/>
      <c r="EK103" s="46"/>
      <c r="EL103" s="46"/>
      <c r="EM103" s="46"/>
      <c r="EN103" s="46"/>
      <c r="EO103" s="46"/>
      <c r="EP103" s="46"/>
      <c r="EQ103" s="46"/>
      <c r="ER103" s="46"/>
      <c r="ES103" s="46"/>
      <c r="ET103" s="46"/>
      <c r="EU103" s="46"/>
      <c r="EV103" s="46"/>
      <c r="EW103" s="46"/>
      <c r="EX103" s="46"/>
      <c r="EY103" s="46"/>
      <c r="EZ103" s="46"/>
      <c r="FA103" s="46"/>
      <c r="FB103" s="46"/>
      <c r="FC103" s="46"/>
      <c r="FD103" s="46"/>
      <c r="FE103" s="46"/>
      <c r="FF103" s="46"/>
      <c r="FG103" s="46"/>
      <c r="FH103" s="46"/>
      <c r="FI103" s="46"/>
      <c r="FJ103" s="46"/>
      <c r="FK103" s="46"/>
      <c r="FL103" s="46"/>
      <c r="FM103" s="46"/>
      <c r="FN103" s="46"/>
      <c r="FO103" s="46"/>
      <c r="FP103" s="46"/>
      <c r="FQ103" s="46"/>
      <c r="FR103" s="46"/>
      <c r="FS103" s="46"/>
      <c r="FT103" s="46"/>
      <c r="FU103" s="46"/>
      <c r="FV103" s="46"/>
      <c r="FW103" s="46"/>
      <c r="FX103" s="46"/>
      <c r="FY103" s="46"/>
      <c r="FZ103" s="46"/>
      <c r="GA103" s="46"/>
      <c r="GB103" s="46"/>
      <c r="GC103" s="46"/>
      <c r="GD103" s="46"/>
      <c r="GE103" s="46"/>
      <c r="GF103" s="46"/>
      <c r="GG103" s="46"/>
      <c r="GH103" s="46"/>
      <c r="GI103" s="46"/>
      <c r="GJ103" s="46"/>
      <c r="GK103" s="46"/>
      <c r="GL103" s="46"/>
      <c r="GM103" s="46"/>
      <c r="GN103" s="46"/>
      <c r="GO103" s="46"/>
      <c r="GP103" s="46"/>
      <c r="GQ103" s="46"/>
      <c r="GR103" s="46"/>
      <c r="GS103" s="46"/>
      <c r="GT103" s="46"/>
      <c r="GU103" s="46"/>
      <c r="GV103" s="46"/>
      <c r="GW103" s="46"/>
      <c r="GX103" s="46"/>
      <c r="GY103" s="46"/>
      <c r="GZ103" s="46"/>
      <c r="HA103" s="46"/>
      <c r="HB103" s="46"/>
      <c r="HC103" s="46"/>
      <c r="HD103" s="46"/>
      <c r="HE103" s="46"/>
      <c r="HF103" s="46"/>
      <c r="HG103" s="46"/>
      <c r="HH103" s="46"/>
      <c r="HI103" s="46"/>
      <c r="HJ103" s="46"/>
      <c r="HK103" s="46"/>
      <c r="HL103" s="46"/>
      <c r="HM103" s="46"/>
      <c r="HN103" s="46"/>
      <c r="HO103" s="46"/>
      <c r="HP103" s="46"/>
      <c r="HQ103" s="46"/>
      <c r="HR103" s="46"/>
      <c r="HS103" s="46"/>
      <c r="HT103" s="46"/>
      <c r="HU103" s="46"/>
      <c r="HV103" s="46"/>
      <c r="HW103" s="46"/>
      <c r="HX103" s="46"/>
      <c r="HY103" s="46"/>
      <c r="HZ103" s="46"/>
      <c r="IA103" s="46"/>
    </row>
    <row r="104" spans="1:235" s="3" customFormat="1" x14ac:dyDescent="0.2">
      <c r="A104" s="1"/>
      <c r="B104" s="1"/>
      <c r="C104" s="1"/>
      <c r="D104" s="1"/>
      <c r="E104" s="1"/>
      <c r="F104" s="1"/>
      <c r="G104" s="1"/>
      <c r="H104" s="2"/>
      <c r="I104" s="1"/>
      <c r="J104" s="1"/>
      <c r="K104" s="1"/>
      <c r="L104" s="2"/>
      <c r="M104" s="1"/>
      <c r="N104" s="1"/>
      <c r="O104" s="1"/>
      <c r="P104" s="1"/>
      <c r="Q104" s="1"/>
      <c r="R104" s="1"/>
      <c r="S104" s="1"/>
      <c r="T104" s="1"/>
      <c r="U104" s="1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  <c r="BG104" s="46"/>
      <c r="BH104" s="46"/>
      <c r="BI104" s="46"/>
      <c r="BJ104" s="46"/>
      <c r="BK104" s="46"/>
      <c r="BL104" s="46"/>
      <c r="BM104" s="46"/>
      <c r="BN104" s="46"/>
      <c r="BO104" s="46"/>
      <c r="BP104" s="46"/>
      <c r="BQ104" s="46"/>
      <c r="BR104" s="46"/>
      <c r="BS104" s="46"/>
      <c r="BT104" s="46"/>
      <c r="BU104" s="46"/>
      <c r="BV104" s="46"/>
      <c r="BW104" s="46"/>
      <c r="BX104" s="46"/>
      <c r="BY104" s="46"/>
      <c r="BZ104" s="46"/>
      <c r="CA104" s="46"/>
      <c r="CB104" s="46"/>
      <c r="CC104" s="46"/>
      <c r="CD104" s="46"/>
      <c r="CE104" s="46"/>
      <c r="CF104" s="46"/>
      <c r="CG104" s="46"/>
      <c r="CH104" s="46"/>
      <c r="CI104" s="46"/>
      <c r="CJ104" s="46"/>
      <c r="CK104" s="46"/>
      <c r="CL104" s="46"/>
      <c r="CM104" s="46"/>
      <c r="CN104" s="46"/>
      <c r="CO104" s="46"/>
      <c r="CP104" s="46"/>
      <c r="CQ104" s="46"/>
      <c r="CR104" s="46"/>
      <c r="CS104" s="46"/>
      <c r="CT104" s="46"/>
      <c r="CU104" s="46"/>
      <c r="CV104" s="46"/>
      <c r="CW104" s="46"/>
      <c r="CX104" s="46"/>
      <c r="CY104" s="46"/>
      <c r="CZ104" s="46"/>
      <c r="DA104" s="46"/>
      <c r="DB104" s="46"/>
      <c r="DC104" s="46"/>
      <c r="DD104" s="46"/>
      <c r="DE104" s="46"/>
      <c r="DF104" s="46"/>
      <c r="DG104" s="46"/>
      <c r="DH104" s="46"/>
      <c r="DI104" s="46"/>
      <c r="DJ104" s="46"/>
      <c r="DK104" s="46"/>
      <c r="DL104" s="46"/>
      <c r="DM104" s="46"/>
      <c r="DN104" s="46"/>
      <c r="DO104" s="46"/>
      <c r="DP104" s="46"/>
      <c r="DQ104" s="46"/>
      <c r="DR104" s="46"/>
      <c r="DS104" s="46"/>
      <c r="DT104" s="46"/>
      <c r="DU104" s="46"/>
      <c r="DV104" s="46"/>
      <c r="DW104" s="46"/>
      <c r="DX104" s="46"/>
      <c r="DY104" s="46"/>
      <c r="DZ104" s="46"/>
      <c r="EA104" s="46"/>
      <c r="EB104" s="46"/>
      <c r="EC104" s="46"/>
      <c r="ED104" s="46"/>
      <c r="EE104" s="46"/>
      <c r="EF104" s="46"/>
      <c r="EG104" s="46"/>
      <c r="EH104" s="46"/>
      <c r="EI104" s="46"/>
      <c r="EJ104" s="46"/>
      <c r="EK104" s="46"/>
      <c r="EL104" s="46"/>
      <c r="EM104" s="46"/>
      <c r="EN104" s="46"/>
      <c r="EO104" s="46"/>
      <c r="EP104" s="46"/>
      <c r="EQ104" s="46"/>
      <c r="ER104" s="46"/>
      <c r="ES104" s="46"/>
      <c r="ET104" s="46"/>
      <c r="EU104" s="46"/>
      <c r="EV104" s="46"/>
      <c r="EW104" s="46"/>
      <c r="EX104" s="46"/>
      <c r="EY104" s="46"/>
      <c r="EZ104" s="46"/>
      <c r="FA104" s="46"/>
      <c r="FB104" s="46"/>
      <c r="FC104" s="46"/>
      <c r="FD104" s="46"/>
      <c r="FE104" s="46"/>
      <c r="FF104" s="46"/>
      <c r="FG104" s="46"/>
      <c r="FH104" s="46"/>
      <c r="FI104" s="46"/>
      <c r="FJ104" s="46"/>
      <c r="FK104" s="46"/>
      <c r="FL104" s="46"/>
      <c r="FM104" s="46"/>
      <c r="FN104" s="46"/>
      <c r="FO104" s="46"/>
      <c r="FP104" s="46"/>
      <c r="FQ104" s="46"/>
      <c r="FR104" s="46"/>
      <c r="FS104" s="46"/>
      <c r="FT104" s="46"/>
      <c r="FU104" s="46"/>
      <c r="FV104" s="46"/>
      <c r="FW104" s="46"/>
      <c r="FX104" s="46"/>
      <c r="FY104" s="46"/>
      <c r="FZ104" s="46"/>
      <c r="GA104" s="46"/>
      <c r="GB104" s="46"/>
      <c r="GC104" s="46"/>
      <c r="GD104" s="46"/>
      <c r="GE104" s="46"/>
      <c r="GF104" s="46"/>
      <c r="GG104" s="46"/>
      <c r="GH104" s="46"/>
      <c r="GI104" s="46"/>
      <c r="GJ104" s="46"/>
      <c r="GK104" s="46"/>
      <c r="GL104" s="46"/>
      <c r="GM104" s="46"/>
      <c r="GN104" s="46"/>
      <c r="GO104" s="46"/>
      <c r="GP104" s="46"/>
      <c r="GQ104" s="46"/>
      <c r="GR104" s="46"/>
      <c r="GS104" s="46"/>
      <c r="GT104" s="46"/>
      <c r="GU104" s="46"/>
      <c r="GV104" s="46"/>
      <c r="GW104" s="46"/>
      <c r="GX104" s="46"/>
      <c r="GY104" s="46"/>
      <c r="GZ104" s="46"/>
      <c r="HA104" s="46"/>
      <c r="HB104" s="46"/>
      <c r="HC104" s="46"/>
      <c r="HD104" s="46"/>
      <c r="HE104" s="46"/>
      <c r="HF104" s="46"/>
      <c r="HG104" s="46"/>
      <c r="HH104" s="46"/>
      <c r="HI104" s="46"/>
      <c r="HJ104" s="46"/>
      <c r="HK104" s="46"/>
      <c r="HL104" s="46"/>
      <c r="HM104" s="46"/>
      <c r="HN104" s="46"/>
      <c r="HO104" s="46"/>
      <c r="HP104" s="46"/>
      <c r="HQ104" s="46"/>
      <c r="HR104" s="46"/>
      <c r="HS104" s="46"/>
      <c r="HT104" s="46"/>
      <c r="HU104" s="46"/>
      <c r="HV104" s="46"/>
      <c r="HW104" s="46"/>
      <c r="HX104" s="46"/>
      <c r="HY104" s="46"/>
      <c r="HZ104" s="46"/>
      <c r="IA104" s="46"/>
    </row>
    <row r="105" spans="1:235" s="3" customFormat="1" x14ac:dyDescent="0.2">
      <c r="A105" s="1"/>
      <c r="B105" s="1"/>
      <c r="C105" s="1"/>
      <c r="D105" s="1"/>
      <c r="E105" s="1"/>
      <c r="F105" s="1"/>
      <c r="G105" s="1"/>
      <c r="H105" s="2"/>
      <c r="I105" s="1"/>
      <c r="J105" s="1"/>
      <c r="K105" s="1"/>
      <c r="L105" s="2"/>
      <c r="M105" s="1"/>
      <c r="N105" s="1"/>
      <c r="O105" s="1"/>
      <c r="P105" s="1"/>
      <c r="Q105" s="1"/>
      <c r="R105" s="1"/>
      <c r="S105" s="1"/>
      <c r="T105" s="1"/>
      <c r="U105" s="1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  <c r="BF105" s="46"/>
      <c r="BG105" s="46"/>
      <c r="BH105" s="46"/>
      <c r="BI105" s="46"/>
      <c r="BJ105" s="46"/>
      <c r="BK105" s="46"/>
      <c r="BL105" s="46"/>
      <c r="BM105" s="46"/>
      <c r="BN105" s="46"/>
      <c r="BO105" s="46"/>
      <c r="BP105" s="46"/>
      <c r="BQ105" s="46"/>
      <c r="BR105" s="46"/>
      <c r="BS105" s="46"/>
      <c r="BT105" s="46"/>
      <c r="BU105" s="46"/>
      <c r="BV105" s="46"/>
      <c r="BW105" s="46"/>
      <c r="BX105" s="46"/>
      <c r="BY105" s="46"/>
      <c r="BZ105" s="46"/>
      <c r="CA105" s="46"/>
      <c r="CB105" s="46"/>
      <c r="CC105" s="46"/>
      <c r="CD105" s="46"/>
      <c r="CE105" s="46"/>
      <c r="CF105" s="46"/>
      <c r="CG105" s="46"/>
      <c r="CH105" s="46"/>
      <c r="CI105" s="46"/>
      <c r="CJ105" s="46"/>
      <c r="CK105" s="46"/>
      <c r="CL105" s="46"/>
      <c r="CM105" s="46"/>
      <c r="CN105" s="46"/>
      <c r="CO105" s="46"/>
      <c r="CP105" s="46"/>
      <c r="CQ105" s="46"/>
      <c r="CR105" s="46"/>
      <c r="CS105" s="46"/>
      <c r="CT105" s="46"/>
      <c r="CU105" s="46"/>
      <c r="CV105" s="46"/>
      <c r="CW105" s="46"/>
      <c r="CX105" s="46"/>
      <c r="CY105" s="46"/>
      <c r="CZ105" s="46"/>
      <c r="DA105" s="46"/>
      <c r="DB105" s="46"/>
      <c r="DC105" s="46"/>
      <c r="DD105" s="46"/>
      <c r="DE105" s="46"/>
      <c r="DF105" s="46"/>
      <c r="DG105" s="46"/>
      <c r="DH105" s="46"/>
      <c r="DI105" s="46"/>
      <c r="DJ105" s="46"/>
      <c r="DK105" s="46"/>
      <c r="DL105" s="46"/>
      <c r="DM105" s="46"/>
      <c r="DN105" s="46"/>
      <c r="DO105" s="46"/>
      <c r="DP105" s="46"/>
      <c r="DQ105" s="46"/>
      <c r="DR105" s="46"/>
      <c r="DS105" s="46"/>
      <c r="DT105" s="46"/>
      <c r="DU105" s="46"/>
      <c r="DV105" s="46"/>
      <c r="DW105" s="46"/>
      <c r="DX105" s="46"/>
      <c r="DY105" s="46"/>
      <c r="DZ105" s="46"/>
      <c r="EA105" s="46"/>
      <c r="EB105" s="46"/>
      <c r="EC105" s="46"/>
      <c r="ED105" s="46"/>
      <c r="EE105" s="46"/>
      <c r="EF105" s="46"/>
      <c r="EG105" s="46"/>
      <c r="EH105" s="46"/>
      <c r="EI105" s="46"/>
      <c r="EJ105" s="46"/>
      <c r="EK105" s="46"/>
      <c r="EL105" s="46"/>
      <c r="EM105" s="46"/>
      <c r="EN105" s="46"/>
      <c r="EO105" s="46"/>
      <c r="EP105" s="46"/>
      <c r="EQ105" s="46"/>
      <c r="ER105" s="46"/>
      <c r="ES105" s="46"/>
      <c r="ET105" s="46"/>
      <c r="EU105" s="46"/>
      <c r="EV105" s="46"/>
      <c r="EW105" s="46"/>
      <c r="EX105" s="46"/>
      <c r="EY105" s="46"/>
      <c r="EZ105" s="46"/>
      <c r="FA105" s="46"/>
      <c r="FB105" s="46"/>
      <c r="FC105" s="46"/>
      <c r="FD105" s="46"/>
      <c r="FE105" s="46"/>
      <c r="FF105" s="46"/>
      <c r="FG105" s="46"/>
      <c r="FH105" s="46"/>
      <c r="FI105" s="46"/>
      <c r="FJ105" s="46"/>
      <c r="FK105" s="46"/>
      <c r="FL105" s="46"/>
      <c r="FM105" s="46"/>
      <c r="FN105" s="46"/>
      <c r="FO105" s="46"/>
      <c r="FP105" s="46"/>
      <c r="FQ105" s="46"/>
      <c r="FR105" s="46"/>
      <c r="FS105" s="46"/>
      <c r="FT105" s="46"/>
      <c r="FU105" s="46"/>
      <c r="FV105" s="46"/>
      <c r="FW105" s="46"/>
      <c r="FX105" s="46"/>
      <c r="FY105" s="46"/>
      <c r="FZ105" s="46"/>
      <c r="GA105" s="46"/>
      <c r="GB105" s="46"/>
      <c r="GC105" s="46"/>
      <c r="GD105" s="46"/>
      <c r="GE105" s="46"/>
      <c r="GF105" s="46"/>
      <c r="GG105" s="46"/>
      <c r="GH105" s="46"/>
      <c r="GI105" s="46"/>
      <c r="GJ105" s="46"/>
      <c r="GK105" s="46"/>
      <c r="GL105" s="46"/>
      <c r="GM105" s="46"/>
      <c r="GN105" s="46"/>
      <c r="GO105" s="46"/>
      <c r="GP105" s="46"/>
      <c r="GQ105" s="46"/>
      <c r="GR105" s="46"/>
      <c r="GS105" s="46"/>
      <c r="GT105" s="46"/>
      <c r="GU105" s="46"/>
      <c r="GV105" s="46"/>
      <c r="GW105" s="46"/>
      <c r="GX105" s="46"/>
      <c r="GY105" s="46"/>
      <c r="GZ105" s="46"/>
      <c r="HA105" s="46"/>
      <c r="HB105" s="46"/>
      <c r="HC105" s="46"/>
      <c r="HD105" s="46"/>
      <c r="HE105" s="46"/>
      <c r="HF105" s="46"/>
      <c r="HG105" s="46"/>
      <c r="HH105" s="46"/>
      <c r="HI105" s="46"/>
      <c r="HJ105" s="46"/>
      <c r="HK105" s="46"/>
      <c r="HL105" s="46"/>
      <c r="HM105" s="46"/>
      <c r="HN105" s="46"/>
      <c r="HO105" s="46"/>
      <c r="HP105" s="46"/>
      <c r="HQ105" s="46"/>
      <c r="HR105" s="46"/>
      <c r="HS105" s="46"/>
      <c r="HT105" s="46"/>
      <c r="HU105" s="46"/>
      <c r="HV105" s="46"/>
      <c r="HW105" s="46"/>
      <c r="HX105" s="46"/>
      <c r="HY105" s="46"/>
      <c r="HZ105" s="46"/>
      <c r="IA105" s="46"/>
    </row>
    <row r="106" spans="1:235" s="3" customFormat="1" x14ac:dyDescent="0.2">
      <c r="A106" s="1"/>
      <c r="B106" s="1"/>
      <c r="C106" s="1"/>
      <c r="D106" s="1"/>
      <c r="E106" s="1"/>
      <c r="F106" s="1"/>
      <c r="G106" s="1"/>
      <c r="H106" s="2"/>
      <c r="I106" s="1"/>
      <c r="J106" s="1"/>
      <c r="K106" s="1"/>
      <c r="L106" s="2"/>
      <c r="M106" s="1"/>
      <c r="N106" s="1"/>
      <c r="O106" s="1"/>
      <c r="P106" s="1"/>
      <c r="Q106" s="1"/>
      <c r="R106" s="1"/>
      <c r="S106" s="1"/>
      <c r="T106" s="1"/>
      <c r="U106" s="1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  <c r="BP106" s="46"/>
      <c r="BQ106" s="46"/>
      <c r="BR106" s="46"/>
      <c r="BS106" s="46"/>
      <c r="BT106" s="46"/>
      <c r="BU106" s="46"/>
      <c r="BV106" s="46"/>
      <c r="BW106" s="46"/>
      <c r="BX106" s="46"/>
      <c r="BY106" s="46"/>
      <c r="BZ106" s="46"/>
      <c r="CA106" s="46"/>
      <c r="CB106" s="46"/>
      <c r="CC106" s="46"/>
      <c r="CD106" s="46"/>
      <c r="CE106" s="46"/>
      <c r="CF106" s="46"/>
      <c r="CG106" s="46"/>
      <c r="CH106" s="46"/>
      <c r="CI106" s="46"/>
      <c r="CJ106" s="46"/>
      <c r="CK106" s="46"/>
      <c r="CL106" s="46"/>
      <c r="CM106" s="46"/>
      <c r="CN106" s="46"/>
      <c r="CO106" s="46"/>
      <c r="CP106" s="46"/>
      <c r="CQ106" s="46"/>
      <c r="CR106" s="46"/>
      <c r="CS106" s="46"/>
      <c r="CT106" s="46"/>
      <c r="CU106" s="46"/>
      <c r="CV106" s="46"/>
      <c r="CW106" s="46"/>
      <c r="CX106" s="46"/>
      <c r="CY106" s="46"/>
      <c r="CZ106" s="46"/>
      <c r="DA106" s="46"/>
      <c r="DB106" s="46"/>
      <c r="DC106" s="46"/>
      <c r="DD106" s="46"/>
      <c r="DE106" s="46"/>
      <c r="DF106" s="46"/>
      <c r="DG106" s="46"/>
      <c r="DH106" s="46"/>
      <c r="DI106" s="46"/>
      <c r="DJ106" s="46"/>
      <c r="DK106" s="46"/>
      <c r="DL106" s="46"/>
      <c r="DM106" s="46"/>
      <c r="DN106" s="46"/>
      <c r="DO106" s="46"/>
      <c r="DP106" s="46"/>
      <c r="DQ106" s="46"/>
      <c r="DR106" s="46"/>
      <c r="DS106" s="46"/>
      <c r="DT106" s="46"/>
      <c r="DU106" s="46"/>
      <c r="DV106" s="46"/>
      <c r="DW106" s="46"/>
      <c r="DX106" s="46"/>
      <c r="DY106" s="46"/>
      <c r="DZ106" s="46"/>
      <c r="EA106" s="46"/>
      <c r="EB106" s="46"/>
      <c r="EC106" s="46"/>
      <c r="ED106" s="46"/>
      <c r="EE106" s="46"/>
      <c r="EF106" s="46"/>
      <c r="EG106" s="46"/>
      <c r="EH106" s="46"/>
      <c r="EI106" s="46"/>
      <c r="EJ106" s="46"/>
      <c r="EK106" s="46"/>
      <c r="EL106" s="46"/>
      <c r="EM106" s="46"/>
      <c r="EN106" s="46"/>
      <c r="EO106" s="46"/>
      <c r="EP106" s="46"/>
      <c r="EQ106" s="46"/>
      <c r="ER106" s="46"/>
      <c r="ES106" s="46"/>
      <c r="ET106" s="46"/>
      <c r="EU106" s="46"/>
      <c r="EV106" s="46"/>
      <c r="EW106" s="46"/>
      <c r="EX106" s="46"/>
      <c r="EY106" s="46"/>
      <c r="EZ106" s="46"/>
      <c r="FA106" s="46"/>
      <c r="FB106" s="46"/>
      <c r="FC106" s="46"/>
      <c r="FD106" s="46"/>
      <c r="FE106" s="46"/>
      <c r="FF106" s="46"/>
      <c r="FG106" s="46"/>
      <c r="FH106" s="46"/>
      <c r="FI106" s="46"/>
      <c r="FJ106" s="46"/>
      <c r="FK106" s="46"/>
      <c r="FL106" s="46"/>
      <c r="FM106" s="46"/>
      <c r="FN106" s="46"/>
      <c r="FO106" s="46"/>
      <c r="FP106" s="46"/>
      <c r="FQ106" s="46"/>
      <c r="FR106" s="46"/>
      <c r="FS106" s="46"/>
      <c r="FT106" s="46"/>
      <c r="FU106" s="46"/>
      <c r="FV106" s="46"/>
      <c r="FW106" s="46"/>
      <c r="FX106" s="46"/>
      <c r="FY106" s="46"/>
      <c r="FZ106" s="46"/>
      <c r="GA106" s="46"/>
      <c r="GB106" s="46"/>
      <c r="GC106" s="46"/>
      <c r="GD106" s="46"/>
      <c r="GE106" s="46"/>
      <c r="GF106" s="46"/>
      <c r="GG106" s="46"/>
      <c r="GH106" s="46"/>
      <c r="GI106" s="46"/>
      <c r="GJ106" s="46"/>
      <c r="GK106" s="46"/>
      <c r="GL106" s="46"/>
      <c r="GM106" s="46"/>
      <c r="GN106" s="46"/>
      <c r="GO106" s="46"/>
      <c r="GP106" s="46"/>
      <c r="GQ106" s="46"/>
      <c r="GR106" s="46"/>
      <c r="GS106" s="46"/>
      <c r="GT106" s="46"/>
      <c r="GU106" s="46"/>
      <c r="GV106" s="46"/>
      <c r="GW106" s="46"/>
      <c r="GX106" s="46"/>
      <c r="GY106" s="46"/>
      <c r="GZ106" s="46"/>
      <c r="HA106" s="46"/>
      <c r="HB106" s="46"/>
      <c r="HC106" s="46"/>
      <c r="HD106" s="46"/>
      <c r="HE106" s="46"/>
      <c r="HF106" s="46"/>
      <c r="HG106" s="46"/>
      <c r="HH106" s="46"/>
      <c r="HI106" s="46"/>
      <c r="HJ106" s="46"/>
      <c r="HK106" s="46"/>
      <c r="HL106" s="46"/>
      <c r="HM106" s="46"/>
      <c r="HN106" s="46"/>
      <c r="HO106" s="46"/>
      <c r="HP106" s="46"/>
      <c r="HQ106" s="46"/>
      <c r="HR106" s="46"/>
      <c r="HS106" s="46"/>
      <c r="HT106" s="46"/>
      <c r="HU106" s="46"/>
      <c r="HV106" s="46"/>
      <c r="HW106" s="46"/>
      <c r="HX106" s="46"/>
      <c r="HY106" s="46"/>
      <c r="HZ106" s="46"/>
      <c r="IA106" s="46"/>
    </row>
    <row r="107" spans="1:235" s="3" customFormat="1" x14ac:dyDescent="0.2">
      <c r="A107" s="1"/>
      <c r="B107" s="1"/>
      <c r="C107" s="1"/>
      <c r="D107" s="1"/>
      <c r="E107" s="1"/>
      <c r="F107" s="1"/>
      <c r="G107" s="1"/>
      <c r="H107" s="2"/>
      <c r="I107" s="1"/>
      <c r="J107" s="1"/>
      <c r="K107" s="1"/>
      <c r="L107" s="2"/>
      <c r="M107" s="1"/>
      <c r="N107" s="1"/>
      <c r="O107" s="1"/>
      <c r="P107" s="1"/>
      <c r="Q107" s="1"/>
      <c r="R107" s="1"/>
      <c r="S107" s="1"/>
      <c r="T107" s="1"/>
      <c r="U107" s="1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6"/>
      <c r="BK107" s="46"/>
      <c r="BL107" s="46"/>
      <c r="BM107" s="46"/>
      <c r="BN107" s="46"/>
      <c r="BO107" s="46"/>
      <c r="BP107" s="46"/>
      <c r="BQ107" s="46"/>
      <c r="BR107" s="46"/>
      <c r="BS107" s="46"/>
      <c r="BT107" s="46"/>
      <c r="BU107" s="46"/>
      <c r="BV107" s="46"/>
      <c r="BW107" s="46"/>
      <c r="BX107" s="46"/>
      <c r="BY107" s="46"/>
      <c r="BZ107" s="46"/>
      <c r="CA107" s="46"/>
      <c r="CB107" s="46"/>
      <c r="CC107" s="46"/>
      <c r="CD107" s="46"/>
      <c r="CE107" s="46"/>
      <c r="CF107" s="46"/>
      <c r="CG107" s="46"/>
      <c r="CH107" s="46"/>
      <c r="CI107" s="46"/>
      <c r="CJ107" s="46"/>
      <c r="CK107" s="46"/>
      <c r="CL107" s="46"/>
      <c r="CM107" s="46"/>
      <c r="CN107" s="46"/>
      <c r="CO107" s="46"/>
      <c r="CP107" s="46"/>
      <c r="CQ107" s="46"/>
      <c r="CR107" s="46"/>
      <c r="CS107" s="46"/>
      <c r="CT107" s="46"/>
      <c r="CU107" s="46"/>
      <c r="CV107" s="46"/>
      <c r="CW107" s="46"/>
      <c r="CX107" s="46"/>
      <c r="CY107" s="46"/>
      <c r="CZ107" s="46"/>
      <c r="DA107" s="46"/>
      <c r="DB107" s="46"/>
      <c r="DC107" s="46"/>
      <c r="DD107" s="46"/>
      <c r="DE107" s="46"/>
      <c r="DF107" s="46"/>
      <c r="DG107" s="46"/>
      <c r="DH107" s="46"/>
      <c r="DI107" s="46"/>
      <c r="DJ107" s="46"/>
      <c r="DK107" s="46"/>
      <c r="DL107" s="46"/>
      <c r="DM107" s="46"/>
      <c r="DN107" s="46"/>
      <c r="DO107" s="46"/>
      <c r="DP107" s="46"/>
      <c r="DQ107" s="46"/>
      <c r="DR107" s="46"/>
      <c r="DS107" s="46"/>
      <c r="DT107" s="46"/>
      <c r="DU107" s="46"/>
      <c r="DV107" s="46"/>
      <c r="DW107" s="46"/>
      <c r="DX107" s="46"/>
      <c r="DY107" s="46"/>
      <c r="DZ107" s="46"/>
      <c r="EA107" s="46"/>
      <c r="EB107" s="46"/>
      <c r="EC107" s="46"/>
      <c r="ED107" s="46"/>
      <c r="EE107" s="46"/>
      <c r="EF107" s="46"/>
      <c r="EG107" s="46"/>
      <c r="EH107" s="46"/>
      <c r="EI107" s="46"/>
      <c r="EJ107" s="46"/>
      <c r="EK107" s="46"/>
      <c r="EL107" s="46"/>
      <c r="EM107" s="46"/>
      <c r="EN107" s="46"/>
      <c r="EO107" s="46"/>
      <c r="EP107" s="46"/>
      <c r="EQ107" s="46"/>
      <c r="ER107" s="46"/>
      <c r="ES107" s="46"/>
      <c r="ET107" s="46"/>
      <c r="EU107" s="46"/>
      <c r="EV107" s="46"/>
      <c r="EW107" s="46"/>
      <c r="EX107" s="46"/>
      <c r="EY107" s="46"/>
      <c r="EZ107" s="46"/>
      <c r="FA107" s="46"/>
      <c r="FB107" s="46"/>
      <c r="FC107" s="46"/>
      <c r="FD107" s="46"/>
      <c r="FE107" s="46"/>
      <c r="FF107" s="46"/>
      <c r="FG107" s="46"/>
      <c r="FH107" s="46"/>
      <c r="FI107" s="46"/>
      <c r="FJ107" s="46"/>
      <c r="FK107" s="46"/>
      <c r="FL107" s="46"/>
      <c r="FM107" s="46"/>
      <c r="FN107" s="46"/>
      <c r="FO107" s="46"/>
      <c r="FP107" s="46"/>
      <c r="FQ107" s="46"/>
      <c r="FR107" s="46"/>
      <c r="FS107" s="46"/>
      <c r="FT107" s="46"/>
      <c r="FU107" s="46"/>
      <c r="FV107" s="46"/>
      <c r="FW107" s="46"/>
      <c r="FX107" s="46"/>
      <c r="FY107" s="46"/>
      <c r="FZ107" s="46"/>
      <c r="GA107" s="46"/>
      <c r="GB107" s="46"/>
      <c r="GC107" s="46"/>
      <c r="GD107" s="46"/>
      <c r="GE107" s="46"/>
      <c r="GF107" s="46"/>
      <c r="GG107" s="46"/>
      <c r="GH107" s="46"/>
      <c r="GI107" s="46"/>
      <c r="GJ107" s="46"/>
      <c r="GK107" s="46"/>
      <c r="GL107" s="46"/>
      <c r="GM107" s="46"/>
      <c r="GN107" s="46"/>
      <c r="GO107" s="46"/>
      <c r="GP107" s="46"/>
      <c r="GQ107" s="46"/>
      <c r="GR107" s="46"/>
      <c r="GS107" s="46"/>
      <c r="GT107" s="46"/>
      <c r="GU107" s="46"/>
      <c r="GV107" s="46"/>
      <c r="GW107" s="46"/>
      <c r="GX107" s="46"/>
      <c r="GY107" s="46"/>
      <c r="GZ107" s="46"/>
      <c r="HA107" s="46"/>
      <c r="HB107" s="46"/>
      <c r="HC107" s="46"/>
      <c r="HD107" s="46"/>
      <c r="HE107" s="46"/>
      <c r="HF107" s="46"/>
      <c r="HG107" s="46"/>
      <c r="HH107" s="46"/>
      <c r="HI107" s="46"/>
      <c r="HJ107" s="46"/>
      <c r="HK107" s="46"/>
      <c r="HL107" s="46"/>
      <c r="HM107" s="46"/>
      <c r="HN107" s="46"/>
      <c r="HO107" s="46"/>
      <c r="HP107" s="46"/>
      <c r="HQ107" s="46"/>
      <c r="HR107" s="46"/>
      <c r="HS107" s="46"/>
      <c r="HT107" s="46"/>
      <c r="HU107" s="46"/>
      <c r="HV107" s="46"/>
      <c r="HW107" s="46"/>
      <c r="HX107" s="46"/>
      <c r="HY107" s="46"/>
      <c r="HZ107" s="46"/>
      <c r="IA107" s="46"/>
    </row>
    <row r="108" spans="1:235" s="3" customFormat="1" x14ac:dyDescent="0.2">
      <c r="A108" s="1"/>
      <c r="B108" s="1"/>
      <c r="C108" s="1"/>
      <c r="D108" s="1"/>
      <c r="E108" s="1"/>
      <c r="F108" s="1"/>
      <c r="G108" s="1"/>
      <c r="H108" s="2"/>
      <c r="I108" s="1"/>
      <c r="J108" s="1"/>
      <c r="K108" s="1"/>
      <c r="L108" s="2"/>
      <c r="M108" s="1"/>
      <c r="N108" s="1"/>
      <c r="O108" s="1"/>
      <c r="P108" s="1"/>
      <c r="Q108" s="1"/>
      <c r="R108" s="1"/>
      <c r="S108" s="1"/>
      <c r="T108" s="1"/>
      <c r="U108" s="1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  <c r="BP108" s="46"/>
      <c r="BQ108" s="46"/>
      <c r="BR108" s="46"/>
      <c r="BS108" s="46"/>
      <c r="BT108" s="46"/>
      <c r="BU108" s="46"/>
      <c r="BV108" s="46"/>
      <c r="BW108" s="46"/>
      <c r="BX108" s="46"/>
      <c r="BY108" s="46"/>
      <c r="BZ108" s="46"/>
      <c r="CA108" s="46"/>
      <c r="CB108" s="46"/>
      <c r="CC108" s="46"/>
      <c r="CD108" s="46"/>
      <c r="CE108" s="46"/>
      <c r="CF108" s="46"/>
      <c r="CG108" s="46"/>
      <c r="CH108" s="46"/>
      <c r="CI108" s="46"/>
      <c r="CJ108" s="46"/>
      <c r="CK108" s="46"/>
      <c r="CL108" s="46"/>
      <c r="CM108" s="46"/>
      <c r="CN108" s="46"/>
      <c r="CO108" s="46"/>
      <c r="CP108" s="46"/>
      <c r="CQ108" s="46"/>
      <c r="CR108" s="46"/>
      <c r="CS108" s="46"/>
      <c r="CT108" s="46"/>
      <c r="CU108" s="46"/>
      <c r="CV108" s="46"/>
      <c r="CW108" s="46"/>
      <c r="CX108" s="46"/>
      <c r="CY108" s="46"/>
      <c r="CZ108" s="46"/>
      <c r="DA108" s="46"/>
      <c r="DB108" s="46"/>
      <c r="DC108" s="46"/>
      <c r="DD108" s="46"/>
      <c r="DE108" s="46"/>
      <c r="DF108" s="46"/>
      <c r="DG108" s="46"/>
      <c r="DH108" s="46"/>
      <c r="DI108" s="46"/>
      <c r="DJ108" s="46"/>
      <c r="DK108" s="46"/>
      <c r="DL108" s="46"/>
      <c r="DM108" s="46"/>
      <c r="DN108" s="46"/>
      <c r="DO108" s="46"/>
      <c r="DP108" s="46"/>
      <c r="DQ108" s="46"/>
      <c r="DR108" s="46"/>
      <c r="DS108" s="46"/>
      <c r="DT108" s="46"/>
      <c r="DU108" s="46"/>
      <c r="DV108" s="46"/>
      <c r="DW108" s="46"/>
      <c r="DX108" s="46"/>
      <c r="DY108" s="46"/>
      <c r="DZ108" s="46"/>
      <c r="EA108" s="46"/>
      <c r="EB108" s="46"/>
      <c r="EC108" s="46"/>
      <c r="ED108" s="46"/>
      <c r="EE108" s="46"/>
      <c r="EF108" s="46"/>
      <c r="EG108" s="46"/>
      <c r="EH108" s="46"/>
      <c r="EI108" s="46"/>
      <c r="EJ108" s="46"/>
      <c r="EK108" s="46"/>
      <c r="EL108" s="46"/>
      <c r="EM108" s="46"/>
      <c r="EN108" s="46"/>
      <c r="EO108" s="46"/>
      <c r="EP108" s="46"/>
      <c r="EQ108" s="46"/>
      <c r="ER108" s="46"/>
      <c r="ES108" s="46"/>
      <c r="ET108" s="46"/>
      <c r="EU108" s="46"/>
      <c r="EV108" s="46"/>
      <c r="EW108" s="46"/>
      <c r="EX108" s="46"/>
      <c r="EY108" s="46"/>
      <c r="EZ108" s="46"/>
      <c r="FA108" s="46"/>
      <c r="FB108" s="46"/>
      <c r="FC108" s="46"/>
      <c r="FD108" s="46"/>
      <c r="FE108" s="46"/>
      <c r="FF108" s="46"/>
      <c r="FG108" s="46"/>
      <c r="FH108" s="46"/>
      <c r="FI108" s="46"/>
      <c r="FJ108" s="46"/>
      <c r="FK108" s="46"/>
      <c r="FL108" s="46"/>
      <c r="FM108" s="46"/>
      <c r="FN108" s="46"/>
      <c r="FO108" s="46"/>
      <c r="FP108" s="46"/>
      <c r="FQ108" s="46"/>
      <c r="FR108" s="46"/>
      <c r="FS108" s="46"/>
      <c r="FT108" s="46"/>
      <c r="FU108" s="46"/>
      <c r="FV108" s="46"/>
      <c r="FW108" s="46"/>
      <c r="FX108" s="46"/>
      <c r="FY108" s="46"/>
      <c r="FZ108" s="46"/>
      <c r="GA108" s="46"/>
      <c r="GB108" s="46"/>
      <c r="GC108" s="46"/>
      <c r="GD108" s="46"/>
      <c r="GE108" s="46"/>
      <c r="GF108" s="46"/>
      <c r="GG108" s="46"/>
      <c r="GH108" s="46"/>
      <c r="GI108" s="46"/>
      <c r="GJ108" s="46"/>
      <c r="GK108" s="46"/>
      <c r="GL108" s="46"/>
      <c r="GM108" s="46"/>
      <c r="GN108" s="46"/>
      <c r="GO108" s="46"/>
      <c r="GP108" s="46"/>
      <c r="GQ108" s="46"/>
      <c r="GR108" s="46"/>
      <c r="GS108" s="46"/>
      <c r="GT108" s="46"/>
      <c r="GU108" s="46"/>
      <c r="GV108" s="46"/>
      <c r="GW108" s="46"/>
      <c r="GX108" s="46"/>
      <c r="GY108" s="46"/>
      <c r="GZ108" s="46"/>
      <c r="HA108" s="46"/>
      <c r="HB108" s="46"/>
      <c r="HC108" s="46"/>
      <c r="HD108" s="46"/>
      <c r="HE108" s="46"/>
      <c r="HF108" s="46"/>
      <c r="HG108" s="46"/>
      <c r="HH108" s="46"/>
      <c r="HI108" s="46"/>
      <c r="HJ108" s="46"/>
      <c r="HK108" s="46"/>
      <c r="HL108" s="46"/>
      <c r="HM108" s="46"/>
      <c r="HN108" s="46"/>
      <c r="HO108" s="46"/>
      <c r="HP108" s="46"/>
      <c r="HQ108" s="46"/>
      <c r="HR108" s="46"/>
      <c r="HS108" s="46"/>
      <c r="HT108" s="46"/>
      <c r="HU108" s="46"/>
      <c r="HV108" s="46"/>
      <c r="HW108" s="46"/>
      <c r="HX108" s="46"/>
      <c r="HY108" s="46"/>
      <c r="HZ108" s="46"/>
      <c r="IA108" s="46"/>
    </row>
    <row r="109" spans="1:235" s="3" customFormat="1" x14ac:dyDescent="0.2">
      <c r="A109" s="1"/>
      <c r="B109" s="1"/>
      <c r="C109" s="1"/>
      <c r="D109" s="1"/>
      <c r="E109" s="1"/>
      <c r="F109" s="1"/>
      <c r="G109" s="1"/>
      <c r="H109" s="2"/>
      <c r="I109" s="1"/>
      <c r="J109" s="1"/>
      <c r="K109" s="1"/>
      <c r="L109" s="2"/>
      <c r="M109" s="1"/>
      <c r="N109" s="1"/>
      <c r="O109" s="1"/>
      <c r="P109" s="1"/>
      <c r="Q109" s="1"/>
      <c r="R109" s="1"/>
      <c r="S109" s="1"/>
      <c r="T109" s="1"/>
      <c r="U109" s="1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  <c r="BH109" s="46"/>
      <c r="BI109" s="46"/>
      <c r="BJ109" s="46"/>
      <c r="BK109" s="46"/>
      <c r="BL109" s="46"/>
      <c r="BM109" s="46"/>
      <c r="BN109" s="46"/>
      <c r="BO109" s="46"/>
      <c r="BP109" s="46"/>
      <c r="BQ109" s="46"/>
      <c r="BR109" s="46"/>
      <c r="BS109" s="46"/>
      <c r="BT109" s="46"/>
      <c r="BU109" s="46"/>
      <c r="BV109" s="46"/>
      <c r="BW109" s="46"/>
      <c r="BX109" s="46"/>
      <c r="BY109" s="46"/>
      <c r="BZ109" s="46"/>
      <c r="CA109" s="46"/>
      <c r="CB109" s="46"/>
      <c r="CC109" s="46"/>
      <c r="CD109" s="46"/>
      <c r="CE109" s="46"/>
      <c r="CF109" s="46"/>
      <c r="CG109" s="46"/>
      <c r="CH109" s="46"/>
      <c r="CI109" s="46"/>
      <c r="CJ109" s="46"/>
      <c r="CK109" s="46"/>
      <c r="CL109" s="46"/>
      <c r="CM109" s="46"/>
      <c r="CN109" s="46"/>
      <c r="CO109" s="46"/>
      <c r="CP109" s="46"/>
      <c r="CQ109" s="46"/>
      <c r="CR109" s="46"/>
      <c r="CS109" s="46"/>
      <c r="CT109" s="46"/>
      <c r="CU109" s="46"/>
      <c r="CV109" s="46"/>
      <c r="CW109" s="46"/>
      <c r="CX109" s="46"/>
      <c r="CY109" s="46"/>
      <c r="CZ109" s="46"/>
      <c r="DA109" s="46"/>
      <c r="DB109" s="46"/>
      <c r="DC109" s="46"/>
      <c r="DD109" s="46"/>
      <c r="DE109" s="46"/>
      <c r="DF109" s="46"/>
      <c r="DG109" s="46"/>
      <c r="DH109" s="46"/>
      <c r="DI109" s="46"/>
      <c r="DJ109" s="46"/>
      <c r="DK109" s="46"/>
      <c r="DL109" s="46"/>
      <c r="DM109" s="46"/>
      <c r="DN109" s="46"/>
      <c r="DO109" s="46"/>
      <c r="DP109" s="46"/>
      <c r="DQ109" s="46"/>
      <c r="DR109" s="46"/>
      <c r="DS109" s="46"/>
      <c r="DT109" s="46"/>
      <c r="DU109" s="46"/>
      <c r="DV109" s="46"/>
      <c r="DW109" s="46"/>
      <c r="DX109" s="46"/>
      <c r="DY109" s="46"/>
      <c r="DZ109" s="46"/>
      <c r="EA109" s="46"/>
      <c r="EB109" s="46"/>
      <c r="EC109" s="46"/>
      <c r="ED109" s="46"/>
      <c r="EE109" s="46"/>
      <c r="EF109" s="46"/>
      <c r="EG109" s="46"/>
      <c r="EH109" s="46"/>
      <c r="EI109" s="46"/>
      <c r="EJ109" s="46"/>
      <c r="EK109" s="46"/>
      <c r="EL109" s="46"/>
      <c r="EM109" s="46"/>
      <c r="EN109" s="46"/>
      <c r="EO109" s="46"/>
      <c r="EP109" s="46"/>
      <c r="EQ109" s="46"/>
      <c r="ER109" s="46"/>
      <c r="ES109" s="46"/>
      <c r="ET109" s="46"/>
      <c r="EU109" s="46"/>
      <c r="EV109" s="46"/>
      <c r="EW109" s="46"/>
      <c r="EX109" s="46"/>
      <c r="EY109" s="46"/>
      <c r="EZ109" s="46"/>
      <c r="FA109" s="46"/>
      <c r="FB109" s="46"/>
      <c r="FC109" s="46"/>
      <c r="FD109" s="46"/>
      <c r="FE109" s="46"/>
      <c r="FF109" s="46"/>
      <c r="FG109" s="46"/>
      <c r="FH109" s="46"/>
      <c r="FI109" s="46"/>
      <c r="FJ109" s="46"/>
      <c r="FK109" s="46"/>
      <c r="FL109" s="46"/>
      <c r="FM109" s="46"/>
      <c r="FN109" s="46"/>
      <c r="FO109" s="46"/>
      <c r="FP109" s="46"/>
      <c r="FQ109" s="46"/>
      <c r="FR109" s="46"/>
      <c r="FS109" s="46"/>
      <c r="FT109" s="46"/>
      <c r="FU109" s="46"/>
      <c r="FV109" s="46"/>
      <c r="FW109" s="46"/>
      <c r="FX109" s="46"/>
      <c r="FY109" s="46"/>
      <c r="FZ109" s="46"/>
      <c r="GA109" s="46"/>
      <c r="GB109" s="46"/>
      <c r="GC109" s="46"/>
      <c r="GD109" s="46"/>
      <c r="GE109" s="46"/>
      <c r="GF109" s="46"/>
      <c r="GG109" s="46"/>
      <c r="GH109" s="46"/>
      <c r="GI109" s="46"/>
      <c r="GJ109" s="46"/>
      <c r="GK109" s="46"/>
      <c r="GL109" s="46"/>
      <c r="GM109" s="46"/>
      <c r="GN109" s="46"/>
      <c r="GO109" s="46"/>
      <c r="GP109" s="46"/>
      <c r="GQ109" s="46"/>
      <c r="GR109" s="46"/>
      <c r="GS109" s="46"/>
      <c r="GT109" s="46"/>
      <c r="GU109" s="46"/>
      <c r="GV109" s="46"/>
      <c r="GW109" s="46"/>
      <c r="GX109" s="46"/>
      <c r="GY109" s="46"/>
      <c r="GZ109" s="46"/>
      <c r="HA109" s="46"/>
      <c r="HB109" s="46"/>
      <c r="HC109" s="46"/>
      <c r="HD109" s="46"/>
      <c r="HE109" s="46"/>
      <c r="HF109" s="46"/>
      <c r="HG109" s="46"/>
      <c r="HH109" s="46"/>
      <c r="HI109" s="46"/>
      <c r="HJ109" s="46"/>
      <c r="HK109" s="46"/>
      <c r="HL109" s="46"/>
      <c r="HM109" s="46"/>
      <c r="HN109" s="46"/>
      <c r="HO109" s="46"/>
      <c r="HP109" s="46"/>
      <c r="HQ109" s="46"/>
      <c r="HR109" s="46"/>
      <c r="HS109" s="46"/>
      <c r="HT109" s="46"/>
      <c r="HU109" s="46"/>
      <c r="HV109" s="46"/>
      <c r="HW109" s="46"/>
      <c r="HX109" s="46"/>
      <c r="HY109" s="46"/>
      <c r="HZ109" s="46"/>
      <c r="IA109" s="46"/>
    </row>
    <row r="110" spans="1:235" s="3" customFormat="1" x14ac:dyDescent="0.2">
      <c r="A110" s="1"/>
      <c r="B110" s="1"/>
      <c r="C110" s="1"/>
      <c r="D110" s="1"/>
      <c r="E110" s="1"/>
      <c r="F110" s="1"/>
      <c r="G110" s="1"/>
      <c r="H110" s="2"/>
      <c r="I110" s="1"/>
      <c r="J110" s="1"/>
      <c r="K110" s="1"/>
      <c r="L110" s="2"/>
      <c r="M110" s="1"/>
      <c r="N110" s="1"/>
      <c r="O110" s="1"/>
      <c r="P110" s="1"/>
      <c r="Q110" s="1"/>
      <c r="R110" s="1"/>
      <c r="S110" s="1"/>
      <c r="T110" s="1"/>
      <c r="U110" s="1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46"/>
      <c r="BN110" s="46"/>
      <c r="BO110" s="46"/>
      <c r="BP110" s="46"/>
      <c r="BQ110" s="46"/>
      <c r="BR110" s="46"/>
      <c r="BS110" s="46"/>
      <c r="BT110" s="46"/>
      <c r="BU110" s="46"/>
      <c r="BV110" s="46"/>
      <c r="BW110" s="46"/>
      <c r="BX110" s="46"/>
      <c r="BY110" s="46"/>
      <c r="BZ110" s="46"/>
      <c r="CA110" s="46"/>
      <c r="CB110" s="46"/>
      <c r="CC110" s="46"/>
      <c r="CD110" s="46"/>
      <c r="CE110" s="46"/>
      <c r="CF110" s="46"/>
      <c r="CG110" s="46"/>
      <c r="CH110" s="46"/>
      <c r="CI110" s="46"/>
      <c r="CJ110" s="46"/>
      <c r="CK110" s="46"/>
      <c r="CL110" s="46"/>
      <c r="CM110" s="46"/>
      <c r="CN110" s="46"/>
      <c r="CO110" s="46"/>
      <c r="CP110" s="46"/>
      <c r="CQ110" s="46"/>
      <c r="CR110" s="46"/>
      <c r="CS110" s="46"/>
      <c r="CT110" s="46"/>
      <c r="CU110" s="46"/>
      <c r="CV110" s="46"/>
      <c r="CW110" s="46"/>
      <c r="CX110" s="46"/>
      <c r="CY110" s="46"/>
      <c r="CZ110" s="46"/>
      <c r="DA110" s="46"/>
      <c r="DB110" s="46"/>
      <c r="DC110" s="46"/>
      <c r="DD110" s="46"/>
      <c r="DE110" s="46"/>
      <c r="DF110" s="46"/>
      <c r="DG110" s="46"/>
      <c r="DH110" s="46"/>
      <c r="DI110" s="46"/>
      <c r="DJ110" s="46"/>
      <c r="DK110" s="46"/>
      <c r="DL110" s="46"/>
      <c r="DM110" s="46"/>
      <c r="DN110" s="46"/>
      <c r="DO110" s="46"/>
      <c r="DP110" s="46"/>
      <c r="DQ110" s="46"/>
      <c r="DR110" s="46"/>
      <c r="DS110" s="46"/>
      <c r="DT110" s="46"/>
      <c r="DU110" s="46"/>
      <c r="DV110" s="46"/>
      <c r="DW110" s="46"/>
      <c r="DX110" s="46"/>
      <c r="DY110" s="46"/>
      <c r="DZ110" s="46"/>
      <c r="EA110" s="46"/>
      <c r="EB110" s="46"/>
      <c r="EC110" s="46"/>
      <c r="ED110" s="46"/>
      <c r="EE110" s="46"/>
      <c r="EF110" s="46"/>
      <c r="EG110" s="46"/>
      <c r="EH110" s="46"/>
      <c r="EI110" s="46"/>
      <c r="EJ110" s="46"/>
      <c r="EK110" s="46"/>
      <c r="EL110" s="46"/>
      <c r="EM110" s="46"/>
      <c r="EN110" s="46"/>
      <c r="EO110" s="46"/>
      <c r="EP110" s="46"/>
      <c r="EQ110" s="46"/>
      <c r="ER110" s="46"/>
      <c r="ES110" s="46"/>
      <c r="ET110" s="46"/>
      <c r="EU110" s="46"/>
      <c r="EV110" s="46"/>
      <c r="EW110" s="46"/>
      <c r="EX110" s="46"/>
      <c r="EY110" s="46"/>
      <c r="EZ110" s="46"/>
      <c r="FA110" s="46"/>
      <c r="FB110" s="46"/>
      <c r="FC110" s="46"/>
      <c r="FD110" s="46"/>
      <c r="FE110" s="46"/>
      <c r="FF110" s="46"/>
      <c r="FG110" s="46"/>
      <c r="FH110" s="46"/>
      <c r="FI110" s="46"/>
      <c r="FJ110" s="46"/>
      <c r="FK110" s="46"/>
      <c r="FL110" s="46"/>
      <c r="FM110" s="46"/>
      <c r="FN110" s="46"/>
      <c r="FO110" s="46"/>
      <c r="FP110" s="46"/>
      <c r="FQ110" s="46"/>
      <c r="FR110" s="46"/>
      <c r="FS110" s="46"/>
      <c r="FT110" s="46"/>
      <c r="FU110" s="46"/>
      <c r="FV110" s="46"/>
      <c r="FW110" s="46"/>
      <c r="FX110" s="46"/>
      <c r="FY110" s="46"/>
      <c r="FZ110" s="46"/>
      <c r="GA110" s="46"/>
      <c r="GB110" s="46"/>
      <c r="GC110" s="46"/>
      <c r="GD110" s="46"/>
      <c r="GE110" s="46"/>
      <c r="GF110" s="46"/>
      <c r="GG110" s="46"/>
      <c r="GH110" s="46"/>
      <c r="GI110" s="46"/>
      <c r="GJ110" s="46"/>
      <c r="GK110" s="46"/>
      <c r="GL110" s="46"/>
      <c r="GM110" s="46"/>
      <c r="GN110" s="46"/>
      <c r="GO110" s="46"/>
      <c r="GP110" s="46"/>
      <c r="GQ110" s="46"/>
      <c r="GR110" s="46"/>
      <c r="GS110" s="46"/>
      <c r="GT110" s="46"/>
      <c r="GU110" s="46"/>
      <c r="GV110" s="46"/>
      <c r="GW110" s="46"/>
      <c r="GX110" s="46"/>
      <c r="GY110" s="46"/>
      <c r="GZ110" s="46"/>
      <c r="HA110" s="46"/>
      <c r="HB110" s="46"/>
      <c r="HC110" s="46"/>
      <c r="HD110" s="46"/>
      <c r="HE110" s="46"/>
      <c r="HF110" s="46"/>
      <c r="HG110" s="46"/>
      <c r="HH110" s="46"/>
      <c r="HI110" s="46"/>
      <c r="HJ110" s="46"/>
      <c r="HK110" s="46"/>
      <c r="HL110" s="46"/>
      <c r="HM110" s="46"/>
      <c r="HN110" s="46"/>
      <c r="HO110" s="46"/>
      <c r="HP110" s="46"/>
      <c r="HQ110" s="46"/>
      <c r="HR110" s="46"/>
      <c r="HS110" s="46"/>
      <c r="HT110" s="46"/>
      <c r="HU110" s="46"/>
      <c r="HV110" s="46"/>
      <c r="HW110" s="46"/>
      <c r="HX110" s="46"/>
      <c r="HY110" s="46"/>
      <c r="HZ110" s="46"/>
      <c r="IA110" s="46"/>
    </row>
    <row r="111" spans="1:235" s="3" customFormat="1" x14ac:dyDescent="0.2">
      <c r="A111" s="1"/>
      <c r="B111" s="1"/>
      <c r="C111" s="1"/>
      <c r="D111" s="1"/>
      <c r="E111" s="1"/>
      <c r="F111" s="1"/>
      <c r="G111" s="1"/>
      <c r="H111" s="2"/>
      <c r="I111" s="1"/>
      <c r="J111" s="1"/>
      <c r="K111" s="1"/>
      <c r="L111" s="2"/>
      <c r="M111" s="1"/>
      <c r="N111" s="1"/>
      <c r="O111" s="1"/>
      <c r="P111" s="1"/>
      <c r="Q111" s="1"/>
      <c r="R111" s="1"/>
      <c r="S111" s="1"/>
      <c r="T111" s="1"/>
      <c r="U111" s="1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46"/>
      <c r="BN111" s="46"/>
      <c r="BO111" s="46"/>
      <c r="BP111" s="46"/>
      <c r="BQ111" s="46"/>
      <c r="BR111" s="46"/>
      <c r="BS111" s="46"/>
      <c r="BT111" s="46"/>
      <c r="BU111" s="46"/>
      <c r="BV111" s="46"/>
      <c r="BW111" s="46"/>
      <c r="BX111" s="46"/>
      <c r="BY111" s="46"/>
      <c r="BZ111" s="46"/>
      <c r="CA111" s="46"/>
      <c r="CB111" s="46"/>
      <c r="CC111" s="46"/>
      <c r="CD111" s="46"/>
      <c r="CE111" s="46"/>
      <c r="CF111" s="46"/>
      <c r="CG111" s="46"/>
      <c r="CH111" s="46"/>
      <c r="CI111" s="46"/>
      <c r="CJ111" s="46"/>
      <c r="CK111" s="46"/>
      <c r="CL111" s="46"/>
      <c r="CM111" s="46"/>
      <c r="CN111" s="46"/>
      <c r="CO111" s="46"/>
      <c r="CP111" s="46"/>
      <c r="CQ111" s="46"/>
      <c r="CR111" s="46"/>
      <c r="CS111" s="46"/>
      <c r="CT111" s="46"/>
      <c r="CU111" s="46"/>
      <c r="CV111" s="46"/>
      <c r="CW111" s="46"/>
      <c r="CX111" s="46"/>
      <c r="CY111" s="46"/>
      <c r="CZ111" s="46"/>
      <c r="DA111" s="46"/>
      <c r="DB111" s="46"/>
      <c r="DC111" s="46"/>
      <c r="DD111" s="46"/>
      <c r="DE111" s="46"/>
      <c r="DF111" s="46"/>
      <c r="DG111" s="46"/>
      <c r="DH111" s="46"/>
      <c r="DI111" s="46"/>
      <c r="DJ111" s="46"/>
      <c r="DK111" s="46"/>
      <c r="DL111" s="46"/>
      <c r="DM111" s="46"/>
      <c r="DN111" s="46"/>
      <c r="DO111" s="46"/>
      <c r="DP111" s="46"/>
      <c r="DQ111" s="46"/>
      <c r="DR111" s="46"/>
      <c r="DS111" s="46"/>
      <c r="DT111" s="46"/>
      <c r="DU111" s="46"/>
      <c r="DV111" s="46"/>
      <c r="DW111" s="46"/>
      <c r="DX111" s="46"/>
      <c r="DY111" s="46"/>
      <c r="DZ111" s="46"/>
      <c r="EA111" s="46"/>
      <c r="EB111" s="46"/>
      <c r="EC111" s="46"/>
      <c r="ED111" s="46"/>
      <c r="EE111" s="46"/>
      <c r="EF111" s="46"/>
      <c r="EG111" s="46"/>
      <c r="EH111" s="46"/>
      <c r="EI111" s="46"/>
      <c r="EJ111" s="46"/>
      <c r="EK111" s="46"/>
      <c r="EL111" s="46"/>
      <c r="EM111" s="46"/>
      <c r="EN111" s="46"/>
      <c r="EO111" s="46"/>
      <c r="EP111" s="46"/>
      <c r="EQ111" s="46"/>
      <c r="ER111" s="46"/>
      <c r="ES111" s="46"/>
      <c r="ET111" s="46"/>
      <c r="EU111" s="46"/>
      <c r="EV111" s="46"/>
      <c r="EW111" s="46"/>
      <c r="EX111" s="46"/>
      <c r="EY111" s="46"/>
      <c r="EZ111" s="46"/>
      <c r="FA111" s="46"/>
      <c r="FB111" s="46"/>
      <c r="FC111" s="46"/>
      <c r="FD111" s="46"/>
      <c r="FE111" s="46"/>
      <c r="FF111" s="46"/>
      <c r="FG111" s="46"/>
      <c r="FH111" s="46"/>
      <c r="FI111" s="46"/>
      <c r="FJ111" s="46"/>
      <c r="FK111" s="46"/>
      <c r="FL111" s="46"/>
      <c r="FM111" s="46"/>
      <c r="FN111" s="46"/>
      <c r="FO111" s="46"/>
      <c r="FP111" s="46"/>
      <c r="FQ111" s="46"/>
      <c r="FR111" s="46"/>
      <c r="FS111" s="46"/>
      <c r="FT111" s="46"/>
      <c r="FU111" s="46"/>
      <c r="FV111" s="46"/>
      <c r="FW111" s="46"/>
      <c r="FX111" s="46"/>
      <c r="FY111" s="46"/>
      <c r="FZ111" s="46"/>
      <c r="GA111" s="46"/>
      <c r="GB111" s="46"/>
      <c r="GC111" s="46"/>
      <c r="GD111" s="46"/>
      <c r="GE111" s="46"/>
      <c r="GF111" s="46"/>
      <c r="GG111" s="46"/>
      <c r="GH111" s="46"/>
      <c r="GI111" s="46"/>
      <c r="GJ111" s="46"/>
      <c r="GK111" s="46"/>
      <c r="GL111" s="46"/>
      <c r="GM111" s="46"/>
      <c r="GN111" s="46"/>
      <c r="GO111" s="46"/>
      <c r="GP111" s="46"/>
      <c r="GQ111" s="46"/>
      <c r="GR111" s="46"/>
      <c r="GS111" s="46"/>
      <c r="GT111" s="46"/>
      <c r="GU111" s="46"/>
      <c r="GV111" s="46"/>
      <c r="GW111" s="46"/>
      <c r="GX111" s="46"/>
      <c r="GY111" s="46"/>
      <c r="GZ111" s="46"/>
      <c r="HA111" s="46"/>
      <c r="HB111" s="46"/>
      <c r="HC111" s="46"/>
      <c r="HD111" s="46"/>
      <c r="HE111" s="46"/>
      <c r="HF111" s="46"/>
      <c r="HG111" s="46"/>
      <c r="HH111" s="46"/>
      <c r="HI111" s="46"/>
      <c r="HJ111" s="46"/>
      <c r="HK111" s="46"/>
      <c r="HL111" s="46"/>
      <c r="HM111" s="46"/>
      <c r="HN111" s="46"/>
      <c r="HO111" s="46"/>
      <c r="HP111" s="46"/>
      <c r="HQ111" s="46"/>
      <c r="HR111" s="46"/>
      <c r="HS111" s="46"/>
      <c r="HT111" s="46"/>
      <c r="HU111" s="46"/>
      <c r="HV111" s="46"/>
      <c r="HW111" s="46"/>
      <c r="HX111" s="46"/>
      <c r="HY111" s="46"/>
      <c r="HZ111" s="46"/>
      <c r="IA111" s="46"/>
    </row>
    <row r="112" spans="1:235" s="3" customFormat="1" x14ac:dyDescent="0.2">
      <c r="A112" s="1"/>
      <c r="B112" s="1"/>
      <c r="C112" s="1"/>
      <c r="D112" s="1"/>
      <c r="E112" s="1"/>
      <c r="F112" s="1"/>
      <c r="G112" s="1"/>
      <c r="H112" s="2"/>
      <c r="I112" s="1"/>
      <c r="J112" s="1"/>
      <c r="K112" s="1"/>
      <c r="L112" s="2"/>
      <c r="M112" s="1"/>
      <c r="N112" s="1"/>
      <c r="O112" s="1"/>
      <c r="P112" s="1"/>
      <c r="Q112" s="1"/>
      <c r="R112" s="1"/>
      <c r="S112" s="1"/>
      <c r="T112" s="1"/>
      <c r="U112" s="1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46"/>
      <c r="BN112" s="46"/>
      <c r="BO112" s="46"/>
      <c r="BP112" s="46"/>
      <c r="BQ112" s="46"/>
      <c r="BR112" s="46"/>
      <c r="BS112" s="46"/>
      <c r="BT112" s="46"/>
      <c r="BU112" s="46"/>
      <c r="BV112" s="46"/>
      <c r="BW112" s="46"/>
      <c r="BX112" s="46"/>
      <c r="BY112" s="46"/>
      <c r="BZ112" s="46"/>
      <c r="CA112" s="46"/>
      <c r="CB112" s="46"/>
      <c r="CC112" s="46"/>
      <c r="CD112" s="46"/>
      <c r="CE112" s="46"/>
      <c r="CF112" s="46"/>
      <c r="CG112" s="46"/>
      <c r="CH112" s="46"/>
      <c r="CI112" s="46"/>
      <c r="CJ112" s="46"/>
      <c r="CK112" s="46"/>
      <c r="CL112" s="46"/>
      <c r="CM112" s="46"/>
      <c r="CN112" s="46"/>
      <c r="CO112" s="46"/>
      <c r="CP112" s="46"/>
      <c r="CQ112" s="46"/>
      <c r="CR112" s="46"/>
      <c r="CS112" s="46"/>
      <c r="CT112" s="46"/>
      <c r="CU112" s="46"/>
      <c r="CV112" s="46"/>
      <c r="CW112" s="46"/>
      <c r="CX112" s="46"/>
      <c r="CY112" s="46"/>
      <c r="CZ112" s="46"/>
      <c r="DA112" s="46"/>
      <c r="DB112" s="46"/>
      <c r="DC112" s="46"/>
      <c r="DD112" s="46"/>
      <c r="DE112" s="46"/>
      <c r="DF112" s="46"/>
      <c r="DG112" s="46"/>
      <c r="DH112" s="46"/>
      <c r="DI112" s="46"/>
      <c r="DJ112" s="46"/>
      <c r="DK112" s="46"/>
      <c r="DL112" s="46"/>
      <c r="DM112" s="46"/>
      <c r="DN112" s="46"/>
      <c r="DO112" s="46"/>
      <c r="DP112" s="46"/>
      <c r="DQ112" s="46"/>
      <c r="DR112" s="46"/>
      <c r="DS112" s="46"/>
      <c r="DT112" s="46"/>
      <c r="DU112" s="46"/>
      <c r="DV112" s="46"/>
      <c r="DW112" s="46"/>
      <c r="DX112" s="46"/>
      <c r="DY112" s="46"/>
      <c r="DZ112" s="46"/>
      <c r="EA112" s="46"/>
      <c r="EB112" s="46"/>
      <c r="EC112" s="46"/>
      <c r="ED112" s="46"/>
      <c r="EE112" s="46"/>
      <c r="EF112" s="46"/>
      <c r="EG112" s="46"/>
      <c r="EH112" s="46"/>
      <c r="EI112" s="46"/>
      <c r="EJ112" s="46"/>
      <c r="EK112" s="46"/>
      <c r="EL112" s="46"/>
      <c r="EM112" s="46"/>
      <c r="EN112" s="46"/>
      <c r="EO112" s="46"/>
      <c r="EP112" s="46"/>
      <c r="EQ112" s="46"/>
      <c r="ER112" s="46"/>
      <c r="ES112" s="46"/>
      <c r="ET112" s="46"/>
      <c r="EU112" s="46"/>
      <c r="EV112" s="46"/>
      <c r="EW112" s="46"/>
      <c r="EX112" s="46"/>
      <c r="EY112" s="46"/>
      <c r="EZ112" s="46"/>
      <c r="FA112" s="46"/>
      <c r="FB112" s="46"/>
      <c r="FC112" s="46"/>
      <c r="FD112" s="46"/>
      <c r="FE112" s="46"/>
      <c r="FF112" s="46"/>
      <c r="FG112" s="46"/>
      <c r="FH112" s="46"/>
      <c r="FI112" s="46"/>
      <c r="FJ112" s="46"/>
      <c r="FK112" s="46"/>
      <c r="FL112" s="46"/>
      <c r="FM112" s="46"/>
      <c r="FN112" s="46"/>
      <c r="FO112" s="46"/>
      <c r="FP112" s="46"/>
      <c r="FQ112" s="46"/>
      <c r="FR112" s="46"/>
      <c r="FS112" s="46"/>
      <c r="FT112" s="46"/>
      <c r="FU112" s="46"/>
      <c r="FV112" s="46"/>
      <c r="FW112" s="46"/>
      <c r="FX112" s="46"/>
      <c r="FY112" s="46"/>
      <c r="FZ112" s="46"/>
      <c r="GA112" s="46"/>
      <c r="GB112" s="46"/>
      <c r="GC112" s="46"/>
      <c r="GD112" s="46"/>
      <c r="GE112" s="46"/>
      <c r="GF112" s="46"/>
      <c r="GG112" s="46"/>
      <c r="GH112" s="46"/>
      <c r="GI112" s="46"/>
      <c r="GJ112" s="46"/>
      <c r="GK112" s="46"/>
      <c r="GL112" s="46"/>
      <c r="GM112" s="46"/>
      <c r="GN112" s="46"/>
      <c r="GO112" s="46"/>
      <c r="GP112" s="46"/>
      <c r="GQ112" s="46"/>
      <c r="GR112" s="46"/>
      <c r="GS112" s="46"/>
      <c r="GT112" s="46"/>
      <c r="GU112" s="46"/>
      <c r="GV112" s="46"/>
      <c r="GW112" s="46"/>
      <c r="GX112" s="46"/>
      <c r="GY112" s="46"/>
      <c r="GZ112" s="46"/>
      <c r="HA112" s="46"/>
      <c r="HB112" s="46"/>
      <c r="HC112" s="46"/>
      <c r="HD112" s="46"/>
      <c r="HE112" s="46"/>
      <c r="HF112" s="46"/>
      <c r="HG112" s="46"/>
      <c r="HH112" s="46"/>
      <c r="HI112" s="46"/>
      <c r="HJ112" s="46"/>
      <c r="HK112" s="46"/>
      <c r="HL112" s="46"/>
      <c r="HM112" s="46"/>
      <c r="HN112" s="46"/>
      <c r="HO112" s="46"/>
      <c r="HP112" s="46"/>
      <c r="HQ112" s="46"/>
      <c r="HR112" s="46"/>
      <c r="HS112" s="46"/>
      <c r="HT112" s="46"/>
      <c r="HU112" s="46"/>
      <c r="HV112" s="46"/>
      <c r="HW112" s="46"/>
      <c r="HX112" s="46"/>
      <c r="HY112" s="46"/>
      <c r="HZ112" s="46"/>
      <c r="IA112" s="46"/>
    </row>
    <row r="113" spans="1:235" s="3" customFormat="1" x14ac:dyDescent="0.2">
      <c r="A113" s="1"/>
      <c r="B113" s="1"/>
      <c r="C113" s="1"/>
      <c r="D113" s="1"/>
      <c r="E113" s="1"/>
      <c r="F113" s="1"/>
      <c r="G113" s="1"/>
      <c r="H113" s="2"/>
      <c r="I113" s="1"/>
      <c r="J113" s="1"/>
      <c r="K113" s="1"/>
      <c r="L113" s="2"/>
      <c r="M113" s="1"/>
      <c r="N113" s="1"/>
      <c r="O113" s="1"/>
      <c r="P113" s="1"/>
      <c r="Q113" s="1"/>
      <c r="R113" s="1"/>
      <c r="S113" s="1"/>
      <c r="T113" s="1"/>
      <c r="U113" s="1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46"/>
      <c r="BN113" s="46"/>
      <c r="BO113" s="46"/>
      <c r="BP113" s="46"/>
      <c r="BQ113" s="46"/>
      <c r="BR113" s="46"/>
      <c r="BS113" s="46"/>
      <c r="BT113" s="46"/>
      <c r="BU113" s="46"/>
      <c r="BV113" s="46"/>
      <c r="BW113" s="46"/>
      <c r="BX113" s="46"/>
      <c r="BY113" s="46"/>
      <c r="BZ113" s="46"/>
      <c r="CA113" s="46"/>
      <c r="CB113" s="46"/>
      <c r="CC113" s="46"/>
      <c r="CD113" s="46"/>
      <c r="CE113" s="46"/>
      <c r="CF113" s="46"/>
      <c r="CG113" s="46"/>
      <c r="CH113" s="46"/>
      <c r="CI113" s="46"/>
      <c r="CJ113" s="46"/>
      <c r="CK113" s="46"/>
      <c r="CL113" s="46"/>
      <c r="CM113" s="46"/>
      <c r="CN113" s="46"/>
      <c r="CO113" s="46"/>
      <c r="CP113" s="46"/>
      <c r="CQ113" s="46"/>
      <c r="CR113" s="46"/>
      <c r="CS113" s="46"/>
      <c r="CT113" s="46"/>
      <c r="CU113" s="46"/>
      <c r="CV113" s="46"/>
      <c r="CW113" s="46"/>
      <c r="CX113" s="46"/>
      <c r="CY113" s="46"/>
      <c r="CZ113" s="46"/>
      <c r="DA113" s="46"/>
      <c r="DB113" s="46"/>
      <c r="DC113" s="46"/>
      <c r="DD113" s="46"/>
      <c r="DE113" s="46"/>
      <c r="DF113" s="46"/>
      <c r="DG113" s="46"/>
      <c r="DH113" s="46"/>
      <c r="DI113" s="46"/>
      <c r="DJ113" s="46"/>
      <c r="DK113" s="46"/>
      <c r="DL113" s="46"/>
      <c r="DM113" s="46"/>
      <c r="DN113" s="46"/>
      <c r="DO113" s="46"/>
      <c r="DP113" s="46"/>
      <c r="DQ113" s="46"/>
      <c r="DR113" s="46"/>
      <c r="DS113" s="46"/>
      <c r="DT113" s="46"/>
      <c r="DU113" s="46"/>
      <c r="DV113" s="46"/>
      <c r="DW113" s="46"/>
      <c r="DX113" s="46"/>
      <c r="DY113" s="46"/>
      <c r="DZ113" s="46"/>
      <c r="EA113" s="46"/>
      <c r="EB113" s="46"/>
      <c r="EC113" s="46"/>
      <c r="ED113" s="46"/>
      <c r="EE113" s="46"/>
      <c r="EF113" s="46"/>
      <c r="EG113" s="46"/>
      <c r="EH113" s="46"/>
      <c r="EI113" s="46"/>
      <c r="EJ113" s="46"/>
      <c r="EK113" s="46"/>
      <c r="EL113" s="46"/>
      <c r="EM113" s="46"/>
      <c r="EN113" s="46"/>
      <c r="EO113" s="46"/>
      <c r="EP113" s="46"/>
      <c r="EQ113" s="46"/>
      <c r="ER113" s="46"/>
      <c r="ES113" s="46"/>
      <c r="ET113" s="46"/>
      <c r="EU113" s="46"/>
      <c r="EV113" s="46"/>
      <c r="EW113" s="46"/>
      <c r="EX113" s="46"/>
      <c r="EY113" s="46"/>
      <c r="EZ113" s="46"/>
      <c r="FA113" s="46"/>
      <c r="FB113" s="46"/>
      <c r="FC113" s="46"/>
      <c r="FD113" s="46"/>
      <c r="FE113" s="46"/>
      <c r="FF113" s="46"/>
      <c r="FG113" s="46"/>
      <c r="FH113" s="46"/>
      <c r="FI113" s="46"/>
      <c r="FJ113" s="46"/>
      <c r="FK113" s="46"/>
      <c r="FL113" s="46"/>
      <c r="FM113" s="46"/>
      <c r="FN113" s="46"/>
      <c r="FO113" s="46"/>
      <c r="FP113" s="46"/>
      <c r="FQ113" s="46"/>
      <c r="FR113" s="46"/>
      <c r="FS113" s="46"/>
      <c r="FT113" s="46"/>
      <c r="FU113" s="46"/>
      <c r="FV113" s="46"/>
      <c r="FW113" s="46"/>
      <c r="FX113" s="46"/>
      <c r="FY113" s="46"/>
      <c r="FZ113" s="46"/>
      <c r="GA113" s="46"/>
      <c r="GB113" s="46"/>
      <c r="GC113" s="46"/>
      <c r="GD113" s="46"/>
      <c r="GE113" s="46"/>
      <c r="GF113" s="46"/>
      <c r="GG113" s="46"/>
      <c r="GH113" s="46"/>
      <c r="GI113" s="46"/>
      <c r="GJ113" s="46"/>
      <c r="GK113" s="46"/>
      <c r="GL113" s="46"/>
      <c r="GM113" s="46"/>
      <c r="GN113" s="46"/>
      <c r="GO113" s="46"/>
      <c r="GP113" s="46"/>
      <c r="GQ113" s="46"/>
      <c r="GR113" s="46"/>
      <c r="GS113" s="46"/>
      <c r="GT113" s="46"/>
      <c r="GU113" s="46"/>
      <c r="GV113" s="46"/>
      <c r="GW113" s="46"/>
      <c r="GX113" s="46"/>
      <c r="GY113" s="46"/>
      <c r="GZ113" s="46"/>
      <c r="HA113" s="46"/>
      <c r="HB113" s="46"/>
      <c r="HC113" s="46"/>
      <c r="HD113" s="46"/>
      <c r="HE113" s="46"/>
      <c r="HF113" s="46"/>
      <c r="HG113" s="46"/>
      <c r="HH113" s="46"/>
      <c r="HI113" s="46"/>
      <c r="HJ113" s="46"/>
      <c r="HK113" s="46"/>
      <c r="HL113" s="46"/>
      <c r="HM113" s="46"/>
      <c r="HN113" s="46"/>
      <c r="HO113" s="46"/>
      <c r="HP113" s="46"/>
      <c r="HQ113" s="46"/>
      <c r="HR113" s="46"/>
      <c r="HS113" s="46"/>
      <c r="HT113" s="46"/>
      <c r="HU113" s="46"/>
      <c r="HV113" s="46"/>
      <c r="HW113" s="46"/>
      <c r="HX113" s="46"/>
      <c r="HY113" s="46"/>
      <c r="HZ113" s="46"/>
      <c r="IA113" s="46"/>
    </row>
    <row r="114" spans="1:235" s="3" customFormat="1" x14ac:dyDescent="0.2">
      <c r="A114" s="1"/>
      <c r="B114" s="1"/>
      <c r="C114" s="1"/>
      <c r="D114" s="1"/>
      <c r="E114" s="1"/>
      <c r="F114" s="1"/>
      <c r="G114" s="1"/>
      <c r="H114" s="2"/>
      <c r="I114" s="1"/>
      <c r="J114" s="1"/>
      <c r="K114" s="1"/>
      <c r="L114" s="2"/>
      <c r="M114" s="1"/>
      <c r="N114" s="1"/>
      <c r="O114" s="1"/>
      <c r="P114" s="1"/>
      <c r="Q114" s="1"/>
      <c r="R114" s="1"/>
      <c r="S114" s="1"/>
      <c r="T114" s="1"/>
      <c r="U114" s="1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46"/>
      <c r="BN114" s="46"/>
      <c r="BO114" s="46"/>
      <c r="BP114" s="46"/>
      <c r="BQ114" s="46"/>
      <c r="BR114" s="46"/>
      <c r="BS114" s="46"/>
      <c r="BT114" s="46"/>
      <c r="BU114" s="46"/>
      <c r="BV114" s="46"/>
      <c r="BW114" s="46"/>
      <c r="BX114" s="46"/>
      <c r="BY114" s="46"/>
      <c r="BZ114" s="46"/>
      <c r="CA114" s="46"/>
      <c r="CB114" s="46"/>
      <c r="CC114" s="46"/>
      <c r="CD114" s="46"/>
      <c r="CE114" s="46"/>
      <c r="CF114" s="46"/>
      <c r="CG114" s="46"/>
      <c r="CH114" s="46"/>
      <c r="CI114" s="46"/>
      <c r="CJ114" s="46"/>
      <c r="CK114" s="46"/>
      <c r="CL114" s="46"/>
      <c r="CM114" s="46"/>
      <c r="CN114" s="46"/>
      <c r="CO114" s="46"/>
      <c r="CP114" s="46"/>
      <c r="CQ114" s="46"/>
      <c r="CR114" s="46"/>
      <c r="CS114" s="46"/>
      <c r="CT114" s="46"/>
      <c r="CU114" s="46"/>
      <c r="CV114" s="46"/>
      <c r="CW114" s="46"/>
      <c r="CX114" s="46"/>
      <c r="CY114" s="46"/>
      <c r="CZ114" s="46"/>
      <c r="DA114" s="46"/>
      <c r="DB114" s="46"/>
      <c r="DC114" s="46"/>
      <c r="DD114" s="46"/>
      <c r="DE114" s="46"/>
      <c r="DF114" s="46"/>
      <c r="DG114" s="46"/>
      <c r="DH114" s="46"/>
      <c r="DI114" s="46"/>
      <c r="DJ114" s="46"/>
      <c r="DK114" s="46"/>
      <c r="DL114" s="46"/>
      <c r="DM114" s="46"/>
      <c r="DN114" s="46"/>
      <c r="DO114" s="46"/>
      <c r="DP114" s="46"/>
      <c r="DQ114" s="46"/>
      <c r="DR114" s="46"/>
      <c r="DS114" s="46"/>
      <c r="DT114" s="46"/>
      <c r="DU114" s="46"/>
      <c r="DV114" s="46"/>
      <c r="DW114" s="46"/>
      <c r="DX114" s="46"/>
      <c r="DY114" s="46"/>
      <c r="DZ114" s="46"/>
      <c r="EA114" s="46"/>
      <c r="EB114" s="46"/>
      <c r="EC114" s="46"/>
      <c r="ED114" s="46"/>
      <c r="EE114" s="46"/>
      <c r="EF114" s="46"/>
      <c r="EG114" s="46"/>
      <c r="EH114" s="46"/>
      <c r="EI114" s="46"/>
      <c r="EJ114" s="46"/>
      <c r="EK114" s="46"/>
      <c r="EL114" s="46"/>
      <c r="EM114" s="46"/>
      <c r="EN114" s="46"/>
      <c r="EO114" s="46"/>
      <c r="EP114" s="46"/>
      <c r="EQ114" s="46"/>
      <c r="ER114" s="46"/>
      <c r="ES114" s="46"/>
      <c r="ET114" s="46"/>
      <c r="EU114" s="46"/>
      <c r="EV114" s="46"/>
      <c r="EW114" s="46"/>
      <c r="EX114" s="46"/>
      <c r="EY114" s="46"/>
      <c r="EZ114" s="46"/>
      <c r="FA114" s="46"/>
      <c r="FB114" s="46"/>
      <c r="FC114" s="46"/>
      <c r="FD114" s="46"/>
      <c r="FE114" s="46"/>
      <c r="FF114" s="46"/>
      <c r="FG114" s="46"/>
      <c r="FH114" s="46"/>
      <c r="FI114" s="46"/>
      <c r="FJ114" s="46"/>
      <c r="FK114" s="46"/>
      <c r="FL114" s="46"/>
      <c r="FM114" s="46"/>
      <c r="FN114" s="46"/>
      <c r="FO114" s="46"/>
      <c r="FP114" s="46"/>
      <c r="FQ114" s="46"/>
      <c r="FR114" s="46"/>
      <c r="FS114" s="46"/>
      <c r="FT114" s="46"/>
      <c r="FU114" s="46"/>
      <c r="FV114" s="46"/>
      <c r="FW114" s="46"/>
      <c r="FX114" s="46"/>
      <c r="FY114" s="46"/>
      <c r="FZ114" s="46"/>
      <c r="GA114" s="46"/>
      <c r="GB114" s="46"/>
      <c r="GC114" s="46"/>
      <c r="GD114" s="46"/>
      <c r="GE114" s="46"/>
      <c r="GF114" s="46"/>
      <c r="GG114" s="46"/>
      <c r="GH114" s="46"/>
      <c r="GI114" s="46"/>
      <c r="GJ114" s="46"/>
      <c r="GK114" s="46"/>
      <c r="GL114" s="46"/>
      <c r="GM114" s="46"/>
      <c r="GN114" s="46"/>
      <c r="GO114" s="46"/>
      <c r="GP114" s="46"/>
      <c r="GQ114" s="46"/>
      <c r="GR114" s="46"/>
      <c r="GS114" s="46"/>
      <c r="GT114" s="46"/>
      <c r="GU114" s="46"/>
      <c r="GV114" s="46"/>
      <c r="GW114" s="46"/>
      <c r="GX114" s="46"/>
      <c r="GY114" s="46"/>
      <c r="GZ114" s="46"/>
      <c r="HA114" s="46"/>
      <c r="HB114" s="46"/>
      <c r="HC114" s="46"/>
      <c r="HD114" s="46"/>
      <c r="HE114" s="46"/>
      <c r="HF114" s="46"/>
      <c r="HG114" s="46"/>
      <c r="HH114" s="46"/>
      <c r="HI114" s="46"/>
      <c r="HJ114" s="46"/>
      <c r="HK114" s="46"/>
      <c r="HL114" s="46"/>
      <c r="HM114" s="46"/>
      <c r="HN114" s="46"/>
      <c r="HO114" s="46"/>
      <c r="HP114" s="46"/>
      <c r="HQ114" s="46"/>
      <c r="HR114" s="46"/>
      <c r="HS114" s="46"/>
      <c r="HT114" s="46"/>
      <c r="HU114" s="46"/>
      <c r="HV114" s="46"/>
      <c r="HW114" s="46"/>
      <c r="HX114" s="46"/>
      <c r="HY114" s="46"/>
      <c r="HZ114" s="46"/>
      <c r="IA114" s="46"/>
    </row>
    <row r="115" spans="1:235" s="3" customFormat="1" x14ac:dyDescent="0.2">
      <c r="A115" s="1"/>
      <c r="B115" s="1"/>
      <c r="C115" s="1"/>
      <c r="D115" s="1"/>
      <c r="E115" s="1"/>
      <c r="F115" s="1"/>
      <c r="G115" s="1"/>
      <c r="H115" s="2"/>
      <c r="I115" s="1"/>
      <c r="J115" s="1"/>
      <c r="K115" s="1"/>
      <c r="L115" s="2"/>
      <c r="M115" s="1"/>
      <c r="N115" s="1"/>
      <c r="O115" s="1"/>
      <c r="P115" s="1"/>
      <c r="Q115" s="1"/>
      <c r="R115" s="1"/>
      <c r="S115" s="1"/>
      <c r="T115" s="1"/>
      <c r="U115" s="1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46"/>
      <c r="BN115" s="46"/>
      <c r="BO115" s="46"/>
      <c r="BP115" s="46"/>
      <c r="BQ115" s="46"/>
      <c r="BR115" s="46"/>
      <c r="BS115" s="46"/>
      <c r="BT115" s="46"/>
      <c r="BU115" s="46"/>
      <c r="BV115" s="46"/>
      <c r="BW115" s="46"/>
      <c r="BX115" s="46"/>
      <c r="BY115" s="46"/>
      <c r="BZ115" s="46"/>
      <c r="CA115" s="46"/>
      <c r="CB115" s="46"/>
      <c r="CC115" s="46"/>
      <c r="CD115" s="46"/>
      <c r="CE115" s="46"/>
      <c r="CF115" s="46"/>
      <c r="CG115" s="46"/>
      <c r="CH115" s="46"/>
      <c r="CI115" s="46"/>
      <c r="CJ115" s="46"/>
      <c r="CK115" s="46"/>
      <c r="CL115" s="46"/>
      <c r="CM115" s="46"/>
      <c r="CN115" s="46"/>
      <c r="CO115" s="46"/>
      <c r="CP115" s="46"/>
      <c r="CQ115" s="46"/>
      <c r="CR115" s="46"/>
      <c r="CS115" s="46"/>
      <c r="CT115" s="46"/>
      <c r="CU115" s="46"/>
      <c r="CV115" s="46"/>
      <c r="CW115" s="46"/>
      <c r="CX115" s="46"/>
      <c r="CY115" s="46"/>
      <c r="CZ115" s="46"/>
      <c r="DA115" s="46"/>
      <c r="DB115" s="46"/>
      <c r="DC115" s="46"/>
      <c r="DD115" s="46"/>
      <c r="DE115" s="46"/>
      <c r="DF115" s="46"/>
      <c r="DG115" s="46"/>
      <c r="DH115" s="46"/>
      <c r="DI115" s="46"/>
      <c r="DJ115" s="46"/>
      <c r="DK115" s="46"/>
      <c r="DL115" s="46"/>
      <c r="DM115" s="46"/>
      <c r="DN115" s="46"/>
      <c r="DO115" s="46"/>
      <c r="DP115" s="46"/>
      <c r="DQ115" s="46"/>
      <c r="DR115" s="46"/>
      <c r="DS115" s="46"/>
      <c r="DT115" s="46"/>
      <c r="DU115" s="46"/>
      <c r="DV115" s="46"/>
      <c r="DW115" s="46"/>
      <c r="DX115" s="46"/>
      <c r="DY115" s="46"/>
      <c r="DZ115" s="46"/>
      <c r="EA115" s="46"/>
      <c r="EB115" s="46"/>
      <c r="EC115" s="46"/>
      <c r="ED115" s="46"/>
      <c r="EE115" s="46"/>
      <c r="EF115" s="46"/>
      <c r="EG115" s="46"/>
      <c r="EH115" s="46"/>
      <c r="EI115" s="46"/>
      <c r="EJ115" s="46"/>
      <c r="EK115" s="46"/>
      <c r="EL115" s="46"/>
      <c r="EM115" s="46"/>
      <c r="EN115" s="46"/>
      <c r="EO115" s="46"/>
      <c r="EP115" s="46"/>
      <c r="EQ115" s="46"/>
      <c r="ER115" s="46"/>
      <c r="ES115" s="46"/>
      <c r="ET115" s="46"/>
      <c r="EU115" s="46"/>
      <c r="EV115" s="46"/>
      <c r="EW115" s="46"/>
      <c r="EX115" s="46"/>
      <c r="EY115" s="46"/>
      <c r="EZ115" s="46"/>
      <c r="FA115" s="46"/>
      <c r="FB115" s="46"/>
      <c r="FC115" s="46"/>
      <c r="FD115" s="46"/>
      <c r="FE115" s="46"/>
      <c r="FF115" s="46"/>
      <c r="FG115" s="46"/>
      <c r="FH115" s="46"/>
      <c r="FI115" s="46"/>
      <c r="FJ115" s="46"/>
      <c r="FK115" s="46"/>
      <c r="FL115" s="46"/>
      <c r="FM115" s="46"/>
      <c r="FN115" s="46"/>
      <c r="FO115" s="46"/>
      <c r="FP115" s="46"/>
      <c r="FQ115" s="46"/>
      <c r="FR115" s="46"/>
      <c r="FS115" s="46"/>
      <c r="FT115" s="46"/>
      <c r="FU115" s="46"/>
      <c r="FV115" s="46"/>
      <c r="FW115" s="46"/>
      <c r="FX115" s="46"/>
      <c r="FY115" s="46"/>
      <c r="FZ115" s="46"/>
      <c r="GA115" s="46"/>
      <c r="GB115" s="46"/>
      <c r="GC115" s="46"/>
      <c r="GD115" s="46"/>
      <c r="GE115" s="46"/>
      <c r="GF115" s="46"/>
      <c r="GG115" s="46"/>
      <c r="GH115" s="46"/>
      <c r="GI115" s="46"/>
      <c r="GJ115" s="46"/>
      <c r="GK115" s="46"/>
      <c r="GL115" s="46"/>
      <c r="GM115" s="46"/>
      <c r="GN115" s="46"/>
      <c r="GO115" s="46"/>
      <c r="GP115" s="46"/>
      <c r="GQ115" s="46"/>
      <c r="GR115" s="46"/>
      <c r="GS115" s="46"/>
      <c r="GT115" s="46"/>
      <c r="GU115" s="46"/>
      <c r="GV115" s="46"/>
      <c r="GW115" s="46"/>
      <c r="GX115" s="46"/>
      <c r="GY115" s="46"/>
      <c r="GZ115" s="46"/>
      <c r="HA115" s="46"/>
      <c r="HB115" s="46"/>
      <c r="HC115" s="46"/>
      <c r="HD115" s="46"/>
      <c r="HE115" s="46"/>
      <c r="HF115" s="46"/>
      <c r="HG115" s="46"/>
      <c r="HH115" s="46"/>
      <c r="HI115" s="46"/>
      <c r="HJ115" s="46"/>
      <c r="HK115" s="46"/>
      <c r="HL115" s="46"/>
      <c r="HM115" s="46"/>
      <c r="HN115" s="46"/>
      <c r="HO115" s="46"/>
      <c r="HP115" s="46"/>
      <c r="HQ115" s="46"/>
      <c r="HR115" s="46"/>
      <c r="HS115" s="46"/>
      <c r="HT115" s="46"/>
      <c r="HU115" s="46"/>
      <c r="HV115" s="46"/>
      <c r="HW115" s="46"/>
      <c r="HX115" s="46"/>
      <c r="HY115" s="46"/>
      <c r="HZ115" s="46"/>
      <c r="IA115" s="46"/>
    </row>
    <row r="116" spans="1:235" s="3" customFormat="1" x14ac:dyDescent="0.2">
      <c r="A116" s="1"/>
      <c r="B116" s="1"/>
      <c r="C116" s="1"/>
      <c r="D116" s="1"/>
      <c r="E116" s="1"/>
      <c r="F116" s="1"/>
      <c r="G116" s="1"/>
      <c r="H116" s="2"/>
      <c r="I116" s="1"/>
      <c r="J116" s="1"/>
      <c r="K116" s="1"/>
      <c r="L116" s="2"/>
      <c r="M116" s="1"/>
      <c r="N116" s="1"/>
      <c r="O116" s="1"/>
      <c r="P116" s="1"/>
      <c r="Q116" s="1"/>
      <c r="R116" s="1"/>
      <c r="S116" s="1"/>
      <c r="T116" s="1"/>
      <c r="U116" s="1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  <c r="BF116" s="46"/>
      <c r="BG116" s="46"/>
      <c r="BH116" s="46"/>
      <c r="BI116" s="46"/>
      <c r="BJ116" s="46"/>
      <c r="BK116" s="46"/>
      <c r="BL116" s="46"/>
      <c r="BM116" s="46"/>
      <c r="BN116" s="46"/>
      <c r="BO116" s="46"/>
      <c r="BP116" s="46"/>
      <c r="BQ116" s="46"/>
      <c r="BR116" s="46"/>
      <c r="BS116" s="46"/>
      <c r="BT116" s="46"/>
      <c r="BU116" s="46"/>
      <c r="BV116" s="46"/>
      <c r="BW116" s="46"/>
      <c r="BX116" s="46"/>
      <c r="BY116" s="46"/>
      <c r="BZ116" s="46"/>
      <c r="CA116" s="46"/>
      <c r="CB116" s="46"/>
      <c r="CC116" s="46"/>
      <c r="CD116" s="46"/>
      <c r="CE116" s="46"/>
      <c r="CF116" s="46"/>
      <c r="CG116" s="46"/>
      <c r="CH116" s="46"/>
      <c r="CI116" s="46"/>
      <c r="CJ116" s="46"/>
      <c r="CK116" s="46"/>
      <c r="CL116" s="46"/>
      <c r="CM116" s="46"/>
      <c r="CN116" s="46"/>
      <c r="CO116" s="46"/>
      <c r="CP116" s="46"/>
      <c r="CQ116" s="46"/>
      <c r="CR116" s="46"/>
      <c r="CS116" s="46"/>
      <c r="CT116" s="46"/>
      <c r="CU116" s="46"/>
      <c r="CV116" s="46"/>
      <c r="CW116" s="46"/>
      <c r="CX116" s="46"/>
      <c r="CY116" s="46"/>
      <c r="CZ116" s="46"/>
      <c r="DA116" s="46"/>
      <c r="DB116" s="46"/>
      <c r="DC116" s="46"/>
      <c r="DD116" s="46"/>
      <c r="DE116" s="46"/>
      <c r="DF116" s="46"/>
      <c r="DG116" s="46"/>
      <c r="DH116" s="46"/>
      <c r="DI116" s="46"/>
      <c r="DJ116" s="46"/>
      <c r="DK116" s="46"/>
      <c r="DL116" s="46"/>
      <c r="DM116" s="46"/>
      <c r="DN116" s="46"/>
      <c r="DO116" s="46"/>
      <c r="DP116" s="46"/>
      <c r="DQ116" s="46"/>
      <c r="DR116" s="46"/>
      <c r="DS116" s="46"/>
      <c r="DT116" s="46"/>
      <c r="DU116" s="46"/>
      <c r="DV116" s="46"/>
      <c r="DW116" s="46"/>
      <c r="DX116" s="46"/>
      <c r="DY116" s="46"/>
      <c r="DZ116" s="46"/>
      <c r="EA116" s="46"/>
      <c r="EB116" s="46"/>
      <c r="EC116" s="46"/>
      <c r="ED116" s="46"/>
      <c r="EE116" s="46"/>
      <c r="EF116" s="46"/>
      <c r="EG116" s="46"/>
      <c r="EH116" s="46"/>
      <c r="EI116" s="46"/>
      <c r="EJ116" s="46"/>
      <c r="EK116" s="46"/>
      <c r="EL116" s="46"/>
      <c r="EM116" s="46"/>
      <c r="EN116" s="46"/>
      <c r="EO116" s="46"/>
      <c r="EP116" s="46"/>
      <c r="EQ116" s="46"/>
      <c r="ER116" s="46"/>
      <c r="ES116" s="46"/>
      <c r="ET116" s="46"/>
      <c r="EU116" s="46"/>
      <c r="EV116" s="46"/>
      <c r="EW116" s="46"/>
      <c r="EX116" s="46"/>
      <c r="EY116" s="46"/>
      <c r="EZ116" s="46"/>
      <c r="FA116" s="46"/>
      <c r="FB116" s="46"/>
      <c r="FC116" s="46"/>
      <c r="FD116" s="46"/>
      <c r="FE116" s="46"/>
      <c r="FF116" s="46"/>
      <c r="FG116" s="46"/>
      <c r="FH116" s="46"/>
      <c r="FI116" s="46"/>
      <c r="FJ116" s="46"/>
      <c r="FK116" s="46"/>
      <c r="FL116" s="46"/>
      <c r="FM116" s="46"/>
      <c r="FN116" s="46"/>
      <c r="FO116" s="46"/>
      <c r="FP116" s="46"/>
      <c r="FQ116" s="46"/>
      <c r="FR116" s="46"/>
      <c r="FS116" s="46"/>
      <c r="FT116" s="46"/>
      <c r="FU116" s="46"/>
      <c r="FV116" s="46"/>
      <c r="FW116" s="46"/>
      <c r="FX116" s="46"/>
      <c r="FY116" s="46"/>
      <c r="FZ116" s="46"/>
      <c r="GA116" s="46"/>
      <c r="GB116" s="46"/>
      <c r="GC116" s="46"/>
      <c r="GD116" s="46"/>
      <c r="GE116" s="46"/>
      <c r="GF116" s="46"/>
      <c r="GG116" s="46"/>
      <c r="GH116" s="46"/>
      <c r="GI116" s="46"/>
      <c r="GJ116" s="46"/>
      <c r="GK116" s="46"/>
      <c r="GL116" s="46"/>
      <c r="GM116" s="46"/>
      <c r="GN116" s="46"/>
      <c r="GO116" s="46"/>
      <c r="GP116" s="46"/>
      <c r="GQ116" s="46"/>
      <c r="GR116" s="46"/>
      <c r="GS116" s="46"/>
      <c r="GT116" s="46"/>
      <c r="GU116" s="46"/>
      <c r="GV116" s="46"/>
      <c r="GW116" s="46"/>
      <c r="GX116" s="46"/>
      <c r="GY116" s="46"/>
      <c r="GZ116" s="46"/>
      <c r="HA116" s="46"/>
      <c r="HB116" s="46"/>
      <c r="HC116" s="46"/>
      <c r="HD116" s="46"/>
      <c r="HE116" s="46"/>
      <c r="HF116" s="46"/>
      <c r="HG116" s="46"/>
      <c r="HH116" s="46"/>
      <c r="HI116" s="46"/>
      <c r="HJ116" s="46"/>
      <c r="HK116" s="46"/>
      <c r="HL116" s="46"/>
      <c r="HM116" s="46"/>
      <c r="HN116" s="46"/>
      <c r="HO116" s="46"/>
      <c r="HP116" s="46"/>
      <c r="HQ116" s="46"/>
      <c r="HR116" s="46"/>
      <c r="HS116" s="46"/>
      <c r="HT116" s="46"/>
      <c r="HU116" s="46"/>
      <c r="HV116" s="46"/>
      <c r="HW116" s="46"/>
      <c r="HX116" s="46"/>
      <c r="HY116" s="46"/>
      <c r="HZ116" s="46"/>
      <c r="IA116" s="46"/>
    </row>
    <row r="117" spans="1:235" s="3" customFormat="1" x14ac:dyDescent="0.2">
      <c r="A117" s="1"/>
      <c r="B117" s="1"/>
      <c r="C117" s="1"/>
      <c r="D117" s="1"/>
      <c r="E117" s="1"/>
      <c r="F117" s="1"/>
      <c r="G117" s="1"/>
      <c r="H117" s="2"/>
      <c r="I117" s="1"/>
      <c r="J117" s="1"/>
      <c r="K117" s="1"/>
      <c r="L117" s="2"/>
      <c r="M117" s="1"/>
      <c r="N117" s="1"/>
      <c r="O117" s="1"/>
      <c r="P117" s="1"/>
      <c r="Q117" s="1"/>
      <c r="R117" s="1"/>
      <c r="S117" s="1"/>
      <c r="T117" s="1"/>
      <c r="U117" s="1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  <c r="BF117" s="46"/>
      <c r="BG117" s="46"/>
      <c r="BH117" s="46"/>
      <c r="BI117" s="46"/>
      <c r="BJ117" s="46"/>
      <c r="BK117" s="46"/>
      <c r="BL117" s="46"/>
      <c r="BM117" s="46"/>
      <c r="BN117" s="46"/>
      <c r="BO117" s="46"/>
      <c r="BP117" s="46"/>
      <c r="BQ117" s="46"/>
      <c r="BR117" s="46"/>
      <c r="BS117" s="46"/>
      <c r="BT117" s="46"/>
      <c r="BU117" s="46"/>
      <c r="BV117" s="46"/>
      <c r="BW117" s="46"/>
      <c r="BX117" s="46"/>
      <c r="BY117" s="46"/>
      <c r="BZ117" s="46"/>
      <c r="CA117" s="46"/>
      <c r="CB117" s="46"/>
      <c r="CC117" s="46"/>
      <c r="CD117" s="46"/>
      <c r="CE117" s="46"/>
      <c r="CF117" s="46"/>
      <c r="CG117" s="46"/>
      <c r="CH117" s="46"/>
      <c r="CI117" s="46"/>
      <c r="CJ117" s="46"/>
      <c r="CK117" s="46"/>
      <c r="CL117" s="46"/>
      <c r="CM117" s="46"/>
      <c r="CN117" s="46"/>
      <c r="CO117" s="46"/>
      <c r="CP117" s="46"/>
      <c r="CQ117" s="46"/>
      <c r="CR117" s="46"/>
      <c r="CS117" s="46"/>
      <c r="CT117" s="46"/>
      <c r="CU117" s="46"/>
      <c r="CV117" s="46"/>
      <c r="CW117" s="46"/>
      <c r="CX117" s="46"/>
      <c r="CY117" s="46"/>
      <c r="CZ117" s="46"/>
      <c r="DA117" s="46"/>
      <c r="DB117" s="46"/>
      <c r="DC117" s="46"/>
      <c r="DD117" s="46"/>
      <c r="DE117" s="46"/>
      <c r="DF117" s="46"/>
      <c r="DG117" s="46"/>
      <c r="DH117" s="46"/>
      <c r="DI117" s="46"/>
      <c r="DJ117" s="46"/>
      <c r="DK117" s="46"/>
      <c r="DL117" s="46"/>
      <c r="DM117" s="46"/>
      <c r="DN117" s="46"/>
      <c r="DO117" s="46"/>
      <c r="DP117" s="46"/>
      <c r="DQ117" s="46"/>
      <c r="DR117" s="46"/>
      <c r="DS117" s="46"/>
      <c r="DT117" s="46"/>
      <c r="DU117" s="46"/>
      <c r="DV117" s="46"/>
      <c r="DW117" s="46"/>
      <c r="DX117" s="46"/>
      <c r="DY117" s="46"/>
      <c r="DZ117" s="46"/>
      <c r="EA117" s="46"/>
      <c r="EB117" s="46"/>
      <c r="EC117" s="46"/>
      <c r="ED117" s="46"/>
      <c r="EE117" s="46"/>
      <c r="EF117" s="46"/>
      <c r="EG117" s="46"/>
      <c r="EH117" s="46"/>
      <c r="EI117" s="46"/>
      <c r="EJ117" s="46"/>
      <c r="EK117" s="46"/>
      <c r="EL117" s="46"/>
      <c r="EM117" s="46"/>
      <c r="EN117" s="46"/>
      <c r="EO117" s="46"/>
      <c r="EP117" s="46"/>
      <c r="EQ117" s="46"/>
      <c r="ER117" s="46"/>
      <c r="ES117" s="46"/>
      <c r="ET117" s="46"/>
      <c r="EU117" s="46"/>
      <c r="EV117" s="46"/>
      <c r="EW117" s="46"/>
      <c r="EX117" s="46"/>
      <c r="EY117" s="46"/>
      <c r="EZ117" s="46"/>
      <c r="FA117" s="46"/>
      <c r="FB117" s="46"/>
      <c r="FC117" s="46"/>
      <c r="FD117" s="46"/>
      <c r="FE117" s="46"/>
      <c r="FF117" s="46"/>
      <c r="FG117" s="46"/>
      <c r="FH117" s="46"/>
      <c r="FI117" s="46"/>
      <c r="FJ117" s="46"/>
      <c r="FK117" s="46"/>
      <c r="FL117" s="46"/>
      <c r="FM117" s="46"/>
      <c r="FN117" s="46"/>
      <c r="FO117" s="46"/>
      <c r="FP117" s="46"/>
      <c r="FQ117" s="46"/>
      <c r="FR117" s="46"/>
      <c r="FS117" s="46"/>
      <c r="FT117" s="46"/>
      <c r="FU117" s="46"/>
      <c r="FV117" s="46"/>
      <c r="FW117" s="46"/>
      <c r="FX117" s="46"/>
      <c r="FY117" s="46"/>
      <c r="FZ117" s="46"/>
      <c r="GA117" s="46"/>
      <c r="GB117" s="46"/>
      <c r="GC117" s="46"/>
      <c r="GD117" s="46"/>
      <c r="GE117" s="46"/>
      <c r="GF117" s="46"/>
      <c r="GG117" s="46"/>
      <c r="GH117" s="46"/>
      <c r="GI117" s="46"/>
      <c r="GJ117" s="46"/>
      <c r="GK117" s="46"/>
      <c r="GL117" s="46"/>
      <c r="GM117" s="46"/>
      <c r="GN117" s="46"/>
      <c r="GO117" s="46"/>
      <c r="GP117" s="46"/>
      <c r="GQ117" s="46"/>
      <c r="GR117" s="46"/>
      <c r="GS117" s="46"/>
      <c r="GT117" s="46"/>
      <c r="GU117" s="46"/>
      <c r="GV117" s="46"/>
      <c r="GW117" s="46"/>
      <c r="GX117" s="46"/>
      <c r="GY117" s="46"/>
      <c r="GZ117" s="46"/>
      <c r="HA117" s="46"/>
      <c r="HB117" s="46"/>
      <c r="HC117" s="46"/>
      <c r="HD117" s="46"/>
      <c r="HE117" s="46"/>
      <c r="HF117" s="46"/>
      <c r="HG117" s="46"/>
      <c r="HH117" s="46"/>
      <c r="HI117" s="46"/>
      <c r="HJ117" s="46"/>
      <c r="HK117" s="46"/>
      <c r="HL117" s="46"/>
      <c r="HM117" s="46"/>
      <c r="HN117" s="46"/>
      <c r="HO117" s="46"/>
      <c r="HP117" s="46"/>
      <c r="HQ117" s="46"/>
      <c r="HR117" s="46"/>
      <c r="HS117" s="46"/>
      <c r="HT117" s="46"/>
      <c r="HU117" s="46"/>
      <c r="HV117" s="46"/>
      <c r="HW117" s="46"/>
      <c r="HX117" s="46"/>
      <c r="HY117" s="46"/>
      <c r="HZ117" s="46"/>
      <c r="IA117" s="46"/>
    </row>
    <row r="118" spans="1:235" s="3" customFormat="1" x14ac:dyDescent="0.2">
      <c r="A118" s="1"/>
      <c r="B118" s="1"/>
      <c r="C118" s="1"/>
      <c r="D118" s="1"/>
      <c r="E118" s="1"/>
      <c r="F118" s="1"/>
      <c r="G118" s="1"/>
      <c r="H118" s="2"/>
      <c r="I118" s="1"/>
      <c r="J118" s="1"/>
      <c r="K118" s="1"/>
      <c r="L118" s="2"/>
      <c r="M118" s="1"/>
      <c r="N118" s="1"/>
      <c r="O118" s="1"/>
      <c r="P118" s="1"/>
      <c r="Q118" s="1"/>
      <c r="R118" s="1"/>
      <c r="S118" s="1"/>
      <c r="T118" s="1"/>
      <c r="U118" s="1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  <c r="BF118" s="46"/>
      <c r="BG118" s="46"/>
      <c r="BH118" s="46"/>
      <c r="BI118" s="46"/>
      <c r="BJ118" s="46"/>
      <c r="BK118" s="46"/>
      <c r="BL118" s="46"/>
      <c r="BM118" s="46"/>
      <c r="BN118" s="46"/>
      <c r="BO118" s="46"/>
      <c r="BP118" s="46"/>
      <c r="BQ118" s="46"/>
      <c r="BR118" s="46"/>
      <c r="BS118" s="46"/>
      <c r="BT118" s="46"/>
      <c r="BU118" s="46"/>
      <c r="BV118" s="46"/>
      <c r="BW118" s="46"/>
      <c r="BX118" s="46"/>
      <c r="BY118" s="46"/>
      <c r="BZ118" s="46"/>
      <c r="CA118" s="46"/>
      <c r="CB118" s="46"/>
      <c r="CC118" s="46"/>
      <c r="CD118" s="46"/>
      <c r="CE118" s="46"/>
      <c r="CF118" s="46"/>
      <c r="CG118" s="46"/>
      <c r="CH118" s="46"/>
      <c r="CI118" s="46"/>
      <c r="CJ118" s="46"/>
      <c r="CK118" s="46"/>
      <c r="CL118" s="46"/>
      <c r="CM118" s="46"/>
      <c r="CN118" s="46"/>
      <c r="CO118" s="46"/>
      <c r="CP118" s="46"/>
      <c r="CQ118" s="46"/>
      <c r="CR118" s="46"/>
      <c r="CS118" s="46"/>
      <c r="CT118" s="46"/>
      <c r="CU118" s="46"/>
      <c r="CV118" s="46"/>
      <c r="CW118" s="46"/>
      <c r="CX118" s="46"/>
      <c r="CY118" s="46"/>
      <c r="CZ118" s="46"/>
      <c r="DA118" s="46"/>
      <c r="DB118" s="46"/>
      <c r="DC118" s="46"/>
      <c r="DD118" s="46"/>
      <c r="DE118" s="46"/>
      <c r="DF118" s="46"/>
      <c r="DG118" s="46"/>
      <c r="DH118" s="46"/>
      <c r="DI118" s="46"/>
      <c r="DJ118" s="46"/>
      <c r="DK118" s="46"/>
      <c r="DL118" s="46"/>
      <c r="DM118" s="46"/>
      <c r="DN118" s="46"/>
      <c r="DO118" s="46"/>
      <c r="DP118" s="46"/>
      <c r="DQ118" s="46"/>
      <c r="DR118" s="46"/>
      <c r="DS118" s="46"/>
      <c r="DT118" s="46"/>
      <c r="DU118" s="46"/>
      <c r="DV118" s="46"/>
      <c r="DW118" s="46"/>
      <c r="DX118" s="46"/>
      <c r="DY118" s="46"/>
      <c r="DZ118" s="46"/>
      <c r="EA118" s="46"/>
      <c r="EB118" s="46"/>
      <c r="EC118" s="46"/>
      <c r="ED118" s="46"/>
      <c r="EE118" s="46"/>
      <c r="EF118" s="46"/>
      <c r="EG118" s="46"/>
      <c r="EH118" s="46"/>
      <c r="EI118" s="46"/>
      <c r="EJ118" s="46"/>
      <c r="EK118" s="46"/>
      <c r="EL118" s="46"/>
      <c r="EM118" s="46"/>
      <c r="EN118" s="46"/>
      <c r="EO118" s="46"/>
      <c r="EP118" s="46"/>
      <c r="EQ118" s="46"/>
      <c r="ER118" s="46"/>
      <c r="ES118" s="46"/>
      <c r="ET118" s="46"/>
      <c r="EU118" s="46"/>
      <c r="EV118" s="46"/>
      <c r="EW118" s="46"/>
      <c r="EX118" s="46"/>
      <c r="EY118" s="46"/>
      <c r="EZ118" s="46"/>
      <c r="FA118" s="46"/>
      <c r="FB118" s="46"/>
      <c r="FC118" s="46"/>
      <c r="FD118" s="46"/>
      <c r="FE118" s="46"/>
      <c r="FF118" s="46"/>
      <c r="FG118" s="46"/>
      <c r="FH118" s="46"/>
      <c r="FI118" s="46"/>
      <c r="FJ118" s="46"/>
      <c r="FK118" s="46"/>
      <c r="FL118" s="46"/>
      <c r="FM118" s="46"/>
      <c r="FN118" s="46"/>
      <c r="FO118" s="46"/>
      <c r="FP118" s="46"/>
      <c r="FQ118" s="46"/>
      <c r="FR118" s="46"/>
      <c r="FS118" s="46"/>
      <c r="FT118" s="46"/>
      <c r="FU118" s="46"/>
      <c r="FV118" s="46"/>
      <c r="FW118" s="46"/>
      <c r="FX118" s="46"/>
      <c r="FY118" s="46"/>
      <c r="FZ118" s="46"/>
      <c r="GA118" s="46"/>
      <c r="GB118" s="46"/>
      <c r="GC118" s="46"/>
      <c r="GD118" s="46"/>
      <c r="GE118" s="46"/>
      <c r="GF118" s="46"/>
      <c r="GG118" s="46"/>
      <c r="GH118" s="46"/>
      <c r="GI118" s="46"/>
      <c r="GJ118" s="46"/>
      <c r="GK118" s="46"/>
      <c r="GL118" s="46"/>
      <c r="GM118" s="46"/>
      <c r="GN118" s="46"/>
      <c r="GO118" s="46"/>
      <c r="GP118" s="46"/>
      <c r="GQ118" s="46"/>
      <c r="GR118" s="46"/>
      <c r="GS118" s="46"/>
      <c r="GT118" s="46"/>
      <c r="GU118" s="46"/>
      <c r="GV118" s="46"/>
      <c r="GW118" s="46"/>
      <c r="GX118" s="46"/>
      <c r="GY118" s="46"/>
      <c r="GZ118" s="46"/>
      <c r="HA118" s="46"/>
      <c r="HB118" s="46"/>
      <c r="HC118" s="46"/>
      <c r="HD118" s="46"/>
      <c r="HE118" s="46"/>
      <c r="HF118" s="46"/>
      <c r="HG118" s="46"/>
      <c r="HH118" s="46"/>
      <c r="HI118" s="46"/>
      <c r="HJ118" s="46"/>
      <c r="HK118" s="46"/>
      <c r="HL118" s="46"/>
      <c r="HM118" s="46"/>
      <c r="HN118" s="46"/>
      <c r="HO118" s="46"/>
      <c r="HP118" s="46"/>
      <c r="HQ118" s="46"/>
      <c r="HR118" s="46"/>
      <c r="HS118" s="46"/>
      <c r="HT118" s="46"/>
      <c r="HU118" s="46"/>
      <c r="HV118" s="46"/>
      <c r="HW118" s="46"/>
      <c r="HX118" s="46"/>
      <c r="HY118" s="46"/>
      <c r="HZ118" s="46"/>
      <c r="IA118" s="46"/>
    </row>
    <row r="119" spans="1:235" s="3" customFormat="1" x14ac:dyDescent="0.2">
      <c r="A119" s="1"/>
      <c r="B119" s="1"/>
      <c r="C119" s="1"/>
      <c r="D119" s="1"/>
      <c r="E119" s="1"/>
      <c r="F119" s="1"/>
      <c r="G119" s="1"/>
      <c r="H119" s="2"/>
      <c r="I119" s="1"/>
      <c r="J119" s="1"/>
      <c r="K119" s="1"/>
      <c r="L119" s="2"/>
      <c r="M119" s="1"/>
      <c r="N119" s="1"/>
      <c r="O119" s="1"/>
      <c r="P119" s="1"/>
      <c r="Q119" s="1"/>
      <c r="R119" s="1"/>
      <c r="S119" s="1"/>
      <c r="T119" s="1"/>
      <c r="U119" s="1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  <c r="BF119" s="46"/>
      <c r="BG119" s="46"/>
      <c r="BH119" s="46"/>
      <c r="BI119" s="46"/>
      <c r="BJ119" s="46"/>
      <c r="BK119" s="46"/>
      <c r="BL119" s="46"/>
      <c r="BM119" s="46"/>
      <c r="BN119" s="46"/>
      <c r="BO119" s="46"/>
      <c r="BP119" s="46"/>
      <c r="BQ119" s="46"/>
      <c r="BR119" s="46"/>
      <c r="BS119" s="46"/>
      <c r="BT119" s="46"/>
      <c r="BU119" s="46"/>
      <c r="BV119" s="46"/>
      <c r="BW119" s="46"/>
      <c r="BX119" s="46"/>
      <c r="BY119" s="46"/>
      <c r="BZ119" s="46"/>
      <c r="CA119" s="46"/>
      <c r="CB119" s="46"/>
      <c r="CC119" s="46"/>
      <c r="CD119" s="46"/>
      <c r="CE119" s="46"/>
      <c r="CF119" s="46"/>
      <c r="CG119" s="46"/>
      <c r="CH119" s="46"/>
      <c r="CI119" s="46"/>
      <c r="CJ119" s="46"/>
      <c r="CK119" s="46"/>
      <c r="CL119" s="46"/>
      <c r="CM119" s="46"/>
      <c r="CN119" s="46"/>
      <c r="CO119" s="46"/>
      <c r="CP119" s="46"/>
      <c r="CQ119" s="46"/>
      <c r="CR119" s="46"/>
      <c r="CS119" s="46"/>
      <c r="CT119" s="46"/>
      <c r="CU119" s="46"/>
      <c r="CV119" s="46"/>
      <c r="CW119" s="46"/>
      <c r="CX119" s="46"/>
      <c r="CY119" s="46"/>
      <c r="CZ119" s="46"/>
      <c r="DA119" s="46"/>
      <c r="DB119" s="46"/>
      <c r="DC119" s="46"/>
      <c r="DD119" s="46"/>
      <c r="DE119" s="46"/>
      <c r="DF119" s="46"/>
      <c r="DG119" s="46"/>
      <c r="DH119" s="46"/>
      <c r="DI119" s="46"/>
      <c r="DJ119" s="46"/>
      <c r="DK119" s="46"/>
      <c r="DL119" s="46"/>
      <c r="DM119" s="46"/>
      <c r="DN119" s="46"/>
      <c r="DO119" s="46"/>
      <c r="DP119" s="46"/>
      <c r="DQ119" s="46"/>
      <c r="DR119" s="46"/>
      <c r="DS119" s="46"/>
      <c r="DT119" s="46"/>
      <c r="DU119" s="46"/>
      <c r="DV119" s="46"/>
      <c r="DW119" s="46"/>
      <c r="DX119" s="46"/>
      <c r="DY119" s="46"/>
      <c r="DZ119" s="46"/>
      <c r="EA119" s="46"/>
      <c r="EB119" s="46"/>
      <c r="EC119" s="46"/>
      <c r="ED119" s="46"/>
      <c r="EE119" s="46"/>
      <c r="EF119" s="46"/>
      <c r="EG119" s="46"/>
      <c r="EH119" s="46"/>
      <c r="EI119" s="46"/>
      <c r="EJ119" s="46"/>
      <c r="EK119" s="46"/>
      <c r="EL119" s="46"/>
      <c r="EM119" s="46"/>
      <c r="EN119" s="46"/>
      <c r="EO119" s="46"/>
      <c r="EP119" s="46"/>
      <c r="EQ119" s="46"/>
      <c r="ER119" s="46"/>
      <c r="ES119" s="46"/>
      <c r="ET119" s="46"/>
      <c r="EU119" s="46"/>
      <c r="EV119" s="46"/>
      <c r="EW119" s="46"/>
      <c r="EX119" s="46"/>
      <c r="EY119" s="46"/>
      <c r="EZ119" s="46"/>
      <c r="FA119" s="46"/>
      <c r="FB119" s="46"/>
      <c r="FC119" s="46"/>
      <c r="FD119" s="46"/>
      <c r="FE119" s="46"/>
      <c r="FF119" s="46"/>
      <c r="FG119" s="46"/>
      <c r="FH119" s="46"/>
      <c r="FI119" s="46"/>
      <c r="FJ119" s="46"/>
      <c r="FK119" s="46"/>
      <c r="FL119" s="46"/>
      <c r="FM119" s="46"/>
      <c r="FN119" s="46"/>
      <c r="FO119" s="46"/>
      <c r="FP119" s="46"/>
      <c r="FQ119" s="46"/>
      <c r="FR119" s="46"/>
      <c r="FS119" s="46"/>
      <c r="FT119" s="46"/>
      <c r="FU119" s="46"/>
      <c r="FV119" s="46"/>
      <c r="FW119" s="46"/>
      <c r="FX119" s="46"/>
      <c r="FY119" s="46"/>
      <c r="FZ119" s="46"/>
      <c r="GA119" s="46"/>
      <c r="GB119" s="46"/>
      <c r="GC119" s="46"/>
      <c r="GD119" s="46"/>
      <c r="GE119" s="46"/>
      <c r="GF119" s="46"/>
      <c r="GG119" s="46"/>
      <c r="GH119" s="46"/>
      <c r="GI119" s="46"/>
      <c r="GJ119" s="46"/>
      <c r="GK119" s="46"/>
      <c r="GL119" s="46"/>
      <c r="GM119" s="46"/>
      <c r="GN119" s="46"/>
      <c r="GO119" s="46"/>
      <c r="GP119" s="46"/>
      <c r="GQ119" s="46"/>
      <c r="GR119" s="46"/>
      <c r="GS119" s="46"/>
      <c r="GT119" s="46"/>
      <c r="GU119" s="46"/>
      <c r="GV119" s="46"/>
      <c r="GW119" s="46"/>
      <c r="GX119" s="46"/>
      <c r="GY119" s="46"/>
      <c r="GZ119" s="46"/>
      <c r="HA119" s="46"/>
      <c r="HB119" s="46"/>
      <c r="HC119" s="46"/>
      <c r="HD119" s="46"/>
      <c r="HE119" s="46"/>
      <c r="HF119" s="46"/>
      <c r="HG119" s="46"/>
      <c r="HH119" s="46"/>
      <c r="HI119" s="46"/>
      <c r="HJ119" s="46"/>
      <c r="HK119" s="46"/>
      <c r="HL119" s="46"/>
      <c r="HM119" s="46"/>
      <c r="HN119" s="46"/>
      <c r="HO119" s="46"/>
      <c r="HP119" s="46"/>
      <c r="HQ119" s="46"/>
      <c r="HR119" s="46"/>
      <c r="HS119" s="46"/>
      <c r="HT119" s="46"/>
      <c r="HU119" s="46"/>
      <c r="HV119" s="46"/>
      <c r="HW119" s="46"/>
      <c r="HX119" s="46"/>
      <c r="HY119" s="46"/>
      <c r="HZ119" s="46"/>
      <c r="IA119" s="46"/>
    </row>
    <row r="120" spans="1:235" s="3" customFormat="1" x14ac:dyDescent="0.2">
      <c r="A120" s="1"/>
      <c r="B120" s="1"/>
      <c r="C120" s="1"/>
      <c r="D120" s="1"/>
      <c r="E120" s="1"/>
      <c r="F120" s="1"/>
      <c r="G120" s="1"/>
      <c r="H120" s="2"/>
      <c r="I120" s="1"/>
      <c r="J120" s="1"/>
      <c r="K120" s="1"/>
      <c r="L120" s="2"/>
      <c r="M120" s="1"/>
      <c r="N120" s="1"/>
      <c r="O120" s="1"/>
      <c r="P120" s="1"/>
      <c r="Q120" s="1"/>
      <c r="R120" s="1"/>
      <c r="S120" s="1"/>
      <c r="T120" s="1"/>
      <c r="U120" s="1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  <c r="BF120" s="46"/>
      <c r="BG120" s="46"/>
      <c r="BH120" s="46"/>
      <c r="BI120" s="46"/>
      <c r="BJ120" s="46"/>
      <c r="BK120" s="46"/>
      <c r="BL120" s="46"/>
      <c r="BM120" s="46"/>
      <c r="BN120" s="46"/>
      <c r="BO120" s="46"/>
      <c r="BP120" s="46"/>
      <c r="BQ120" s="46"/>
      <c r="BR120" s="46"/>
      <c r="BS120" s="46"/>
      <c r="BT120" s="46"/>
      <c r="BU120" s="46"/>
      <c r="BV120" s="46"/>
      <c r="BW120" s="46"/>
      <c r="BX120" s="46"/>
      <c r="BY120" s="46"/>
      <c r="BZ120" s="46"/>
      <c r="CA120" s="46"/>
      <c r="CB120" s="46"/>
      <c r="CC120" s="46"/>
      <c r="CD120" s="46"/>
      <c r="CE120" s="46"/>
      <c r="CF120" s="46"/>
      <c r="CG120" s="46"/>
      <c r="CH120" s="46"/>
      <c r="CI120" s="46"/>
      <c r="CJ120" s="46"/>
      <c r="CK120" s="46"/>
      <c r="CL120" s="46"/>
      <c r="CM120" s="46"/>
      <c r="CN120" s="46"/>
      <c r="CO120" s="46"/>
      <c r="CP120" s="46"/>
      <c r="CQ120" s="46"/>
      <c r="CR120" s="46"/>
      <c r="CS120" s="46"/>
      <c r="CT120" s="46"/>
      <c r="CU120" s="46"/>
      <c r="CV120" s="46"/>
      <c r="CW120" s="46"/>
      <c r="CX120" s="46"/>
      <c r="CY120" s="46"/>
      <c r="CZ120" s="46"/>
      <c r="DA120" s="46"/>
      <c r="DB120" s="46"/>
      <c r="DC120" s="46"/>
      <c r="DD120" s="46"/>
      <c r="DE120" s="46"/>
      <c r="DF120" s="46"/>
      <c r="DG120" s="46"/>
      <c r="DH120" s="46"/>
      <c r="DI120" s="46"/>
      <c r="DJ120" s="46"/>
      <c r="DK120" s="46"/>
      <c r="DL120" s="46"/>
      <c r="DM120" s="46"/>
      <c r="DN120" s="46"/>
      <c r="DO120" s="46"/>
      <c r="DP120" s="46"/>
      <c r="DQ120" s="46"/>
      <c r="DR120" s="46"/>
      <c r="DS120" s="46"/>
      <c r="DT120" s="46"/>
      <c r="DU120" s="46"/>
      <c r="DV120" s="46"/>
      <c r="DW120" s="46"/>
      <c r="DX120" s="46"/>
      <c r="DY120" s="46"/>
      <c r="DZ120" s="46"/>
      <c r="EA120" s="46"/>
      <c r="EB120" s="46"/>
      <c r="EC120" s="46"/>
      <c r="ED120" s="46"/>
      <c r="EE120" s="46"/>
      <c r="EF120" s="46"/>
      <c r="EG120" s="46"/>
      <c r="EH120" s="46"/>
      <c r="EI120" s="46"/>
      <c r="EJ120" s="46"/>
      <c r="EK120" s="46"/>
      <c r="EL120" s="46"/>
      <c r="EM120" s="46"/>
      <c r="EN120" s="46"/>
      <c r="EO120" s="46"/>
      <c r="EP120" s="46"/>
      <c r="EQ120" s="46"/>
      <c r="ER120" s="46"/>
      <c r="ES120" s="46"/>
      <c r="ET120" s="46"/>
      <c r="EU120" s="46"/>
      <c r="EV120" s="46"/>
      <c r="EW120" s="46"/>
      <c r="EX120" s="46"/>
      <c r="EY120" s="46"/>
      <c r="EZ120" s="46"/>
      <c r="FA120" s="46"/>
      <c r="FB120" s="46"/>
      <c r="FC120" s="46"/>
      <c r="FD120" s="46"/>
      <c r="FE120" s="46"/>
      <c r="FF120" s="46"/>
      <c r="FG120" s="46"/>
      <c r="FH120" s="46"/>
      <c r="FI120" s="46"/>
      <c r="FJ120" s="46"/>
      <c r="FK120" s="46"/>
      <c r="FL120" s="46"/>
      <c r="FM120" s="46"/>
      <c r="FN120" s="46"/>
      <c r="FO120" s="46"/>
      <c r="FP120" s="46"/>
      <c r="FQ120" s="46"/>
      <c r="FR120" s="46"/>
      <c r="FS120" s="46"/>
      <c r="FT120" s="46"/>
      <c r="FU120" s="46"/>
      <c r="FV120" s="46"/>
      <c r="FW120" s="46"/>
      <c r="FX120" s="46"/>
      <c r="FY120" s="46"/>
      <c r="FZ120" s="46"/>
      <c r="GA120" s="46"/>
      <c r="GB120" s="46"/>
      <c r="GC120" s="46"/>
      <c r="GD120" s="46"/>
      <c r="GE120" s="46"/>
      <c r="GF120" s="46"/>
      <c r="GG120" s="46"/>
      <c r="GH120" s="46"/>
      <c r="GI120" s="46"/>
      <c r="GJ120" s="46"/>
      <c r="GK120" s="46"/>
      <c r="GL120" s="46"/>
      <c r="GM120" s="46"/>
      <c r="GN120" s="46"/>
      <c r="GO120" s="46"/>
      <c r="GP120" s="46"/>
      <c r="GQ120" s="46"/>
      <c r="GR120" s="46"/>
      <c r="GS120" s="46"/>
      <c r="GT120" s="46"/>
      <c r="GU120" s="46"/>
      <c r="GV120" s="46"/>
      <c r="GW120" s="46"/>
      <c r="GX120" s="46"/>
      <c r="GY120" s="46"/>
      <c r="GZ120" s="46"/>
      <c r="HA120" s="46"/>
      <c r="HB120" s="46"/>
      <c r="HC120" s="46"/>
      <c r="HD120" s="46"/>
      <c r="HE120" s="46"/>
      <c r="HF120" s="46"/>
      <c r="HG120" s="46"/>
      <c r="HH120" s="46"/>
      <c r="HI120" s="46"/>
      <c r="HJ120" s="46"/>
      <c r="HK120" s="46"/>
      <c r="HL120" s="46"/>
      <c r="HM120" s="46"/>
      <c r="HN120" s="46"/>
      <c r="HO120" s="46"/>
      <c r="HP120" s="46"/>
      <c r="HQ120" s="46"/>
      <c r="HR120" s="46"/>
      <c r="HS120" s="46"/>
      <c r="HT120" s="46"/>
      <c r="HU120" s="46"/>
      <c r="HV120" s="46"/>
      <c r="HW120" s="46"/>
      <c r="HX120" s="46"/>
      <c r="HY120" s="46"/>
      <c r="HZ120" s="46"/>
      <c r="IA120" s="46"/>
    </row>
    <row r="121" spans="1:235" s="3" customFormat="1" x14ac:dyDescent="0.2">
      <c r="A121" s="1"/>
      <c r="B121" s="1"/>
      <c r="C121" s="1"/>
      <c r="D121" s="1"/>
      <c r="E121" s="1"/>
      <c r="F121" s="1"/>
      <c r="G121" s="1"/>
      <c r="H121" s="2"/>
      <c r="I121" s="1"/>
      <c r="J121" s="1"/>
      <c r="K121" s="1"/>
      <c r="L121" s="2"/>
      <c r="M121" s="1"/>
      <c r="N121" s="1"/>
      <c r="O121" s="1"/>
      <c r="P121" s="1"/>
      <c r="Q121" s="1"/>
      <c r="R121" s="1"/>
      <c r="S121" s="1"/>
      <c r="T121" s="1"/>
      <c r="U121" s="1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  <c r="BF121" s="46"/>
      <c r="BG121" s="46"/>
      <c r="BH121" s="46"/>
      <c r="BI121" s="46"/>
      <c r="BJ121" s="46"/>
      <c r="BK121" s="46"/>
      <c r="BL121" s="46"/>
      <c r="BM121" s="46"/>
      <c r="BN121" s="46"/>
      <c r="BO121" s="46"/>
      <c r="BP121" s="46"/>
      <c r="BQ121" s="46"/>
      <c r="BR121" s="46"/>
      <c r="BS121" s="46"/>
      <c r="BT121" s="46"/>
      <c r="BU121" s="46"/>
      <c r="BV121" s="46"/>
      <c r="BW121" s="46"/>
      <c r="BX121" s="46"/>
      <c r="BY121" s="46"/>
      <c r="BZ121" s="46"/>
      <c r="CA121" s="46"/>
      <c r="CB121" s="46"/>
      <c r="CC121" s="46"/>
      <c r="CD121" s="46"/>
      <c r="CE121" s="46"/>
      <c r="CF121" s="46"/>
      <c r="CG121" s="46"/>
      <c r="CH121" s="46"/>
      <c r="CI121" s="46"/>
      <c r="CJ121" s="46"/>
      <c r="CK121" s="46"/>
      <c r="CL121" s="46"/>
      <c r="CM121" s="46"/>
      <c r="CN121" s="46"/>
      <c r="CO121" s="46"/>
      <c r="CP121" s="46"/>
      <c r="CQ121" s="46"/>
      <c r="CR121" s="46"/>
      <c r="CS121" s="46"/>
      <c r="CT121" s="46"/>
      <c r="CU121" s="46"/>
      <c r="CV121" s="46"/>
      <c r="CW121" s="46"/>
      <c r="CX121" s="46"/>
      <c r="CY121" s="46"/>
      <c r="CZ121" s="46"/>
      <c r="DA121" s="46"/>
      <c r="DB121" s="46"/>
      <c r="DC121" s="46"/>
      <c r="DD121" s="46"/>
      <c r="DE121" s="46"/>
      <c r="DF121" s="46"/>
      <c r="DG121" s="46"/>
      <c r="DH121" s="46"/>
      <c r="DI121" s="46"/>
      <c r="DJ121" s="46"/>
      <c r="DK121" s="46"/>
      <c r="DL121" s="46"/>
      <c r="DM121" s="46"/>
      <c r="DN121" s="46"/>
      <c r="DO121" s="46"/>
      <c r="DP121" s="46"/>
      <c r="DQ121" s="46"/>
      <c r="DR121" s="46"/>
      <c r="DS121" s="46"/>
      <c r="DT121" s="46"/>
      <c r="DU121" s="46"/>
      <c r="DV121" s="46"/>
      <c r="DW121" s="46"/>
      <c r="DX121" s="46"/>
      <c r="DY121" s="46"/>
      <c r="DZ121" s="46"/>
      <c r="EA121" s="46"/>
      <c r="EB121" s="46"/>
      <c r="EC121" s="46"/>
      <c r="ED121" s="46"/>
      <c r="EE121" s="46"/>
      <c r="EF121" s="46"/>
      <c r="EG121" s="46"/>
      <c r="EH121" s="46"/>
      <c r="EI121" s="46"/>
      <c r="EJ121" s="46"/>
      <c r="EK121" s="46"/>
      <c r="EL121" s="46"/>
      <c r="EM121" s="46"/>
      <c r="EN121" s="46"/>
      <c r="EO121" s="46"/>
      <c r="EP121" s="46"/>
      <c r="EQ121" s="46"/>
      <c r="ER121" s="46"/>
      <c r="ES121" s="46"/>
      <c r="ET121" s="46"/>
      <c r="EU121" s="46"/>
      <c r="EV121" s="46"/>
      <c r="EW121" s="46"/>
      <c r="EX121" s="46"/>
      <c r="EY121" s="46"/>
      <c r="EZ121" s="46"/>
      <c r="FA121" s="46"/>
      <c r="FB121" s="46"/>
      <c r="FC121" s="46"/>
      <c r="FD121" s="46"/>
      <c r="FE121" s="46"/>
      <c r="FF121" s="46"/>
      <c r="FG121" s="46"/>
      <c r="FH121" s="46"/>
      <c r="FI121" s="46"/>
      <c r="FJ121" s="46"/>
      <c r="FK121" s="46"/>
      <c r="FL121" s="46"/>
      <c r="FM121" s="46"/>
      <c r="FN121" s="46"/>
      <c r="FO121" s="46"/>
      <c r="FP121" s="46"/>
      <c r="FQ121" s="46"/>
      <c r="FR121" s="46"/>
      <c r="FS121" s="46"/>
      <c r="FT121" s="46"/>
      <c r="FU121" s="46"/>
      <c r="FV121" s="46"/>
      <c r="FW121" s="46"/>
      <c r="FX121" s="46"/>
      <c r="FY121" s="46"/>
      <c r="FZ121" s="46"/>
      <c r="GA121" s="46"/>
      <c r="GB121" s="46"/>
      <c r="GC121" s="46"/>
      <c r="GD121" s="46"/>
      <c r="GE121" s="46"/>
      <c r="GF121" s="46"/>
      <c r="GG121" s="46"/>
      <c r="GH121" s="46"/>
      <c r="GI121" s="46"/>
      <c r="GJ121" s="46"/>
      <c r="GK121" s="46"/>
      <c r="GL121" s="46"/>
      <c r="GM121" s="46"/>
      <c r="GN121" s="46"/>
      <c r="GO121" s="46"/>
      <c r="GP121" s="46"/>
      <c r="GQ121" s="46"/>
      <c r="GR121" s="46"/>
      <c r="GS121" s="46"/>
      <c r="GT121" s="46"/>
      <c r="GU121" s="46"/>
      <c r="GV121" s="46"/>
      <c r="GW121" s="46"/>
      <c r="GX121" s="46"/>
      <c r="GY121" s="46"/>
      <c r="GZ121" s="46"/>
      <c r="HA121" s="46"/>
      <c r="HB121" s="46"/>
      <c r="HC121" s="46"/>
      <c r="HD121" s="46"/>
      <c r="HE121" s="46"/>
      <c r="HF121" s="46"/>
      <c r="HG121" s="46"/>
      <c r="HH121" s="46"/>
      <c r="HI121" s="46"/>
      <c r="HJ121" s="46"/>
      <c r="HK121" s="46"/>
      <c r="HL121" s="46"/>
      <c r="HM121" s="46"/>
      <c r="HN121" s="46"/>
      <c r="HO121" s="46"/>
      <c r="HP121" s="46"/>
      <c r="HQ121" s="46"/>
      <c r="HR121" s="46"/>
      <c r="HS121" s="46"/>
      <c r="HT121" s="46"/>
      <c r="HU121" s="46"/>
      <c r="HV121" s="46"/>
      <c r="HW121" s="46"/>
      <c r="HX121" s="46"/>
      <c r="HY121" s="46"/>
      <c r="HZ121" s="46"/>
      <c r="IA121" s="46"/>
    </row>
    <row r="122" spans="1:235" s="3" customFormat="1" x14ac:dyDescent="0.2">
      <c r="A122" s="1"/>
      <c r="B122" s="1"/>
      <c r="C122" s="1"/>
      <c r="D122" s="1"/>
      <c r="E122" s="1"/>
      <c r="F122" s="1"/>
      <c r="G122" s="1"/>
      <c r="H122" s="2"/>
      <c r="I122" s="1"/>
      <c r="J122" s="1"/>
      <c r="K122" s="1"/>
      <c r="L122" s="2"/>
      <c r="M122" s="1"/>
      <c r="N122" s="1"/>
      <c r="O122" s="1"/>
      <c r="P122" s="1"/>
      <c r="Q122" s="1"/>
      <c r="R122" s="1"/>
      <c r="S122" s="1"/>
      <c r="T122" s="1"/>
      <c r="U122" s="1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  <c r="BF122" s="46"/>
      <c r="BG122" s="46"/>
      <c r="BH122" s="46"/>
      <c r="BI122" s="46"/>
      <c r="BJ122" s="46"/>
      <c r="BK122" s="46"/>
      <c r="BL122" s="46"/>
      <c r="BM122" s="46"/>
      <c r="BN122" s="46"/>
      <c r="BO122" s="46"/>
      <c r="BP122" s="46"/>
      <c r="BQ122" s="46"/>
      <c r="BR122" s="46"/>
      <c r="BS122" s="46"/>
      <c r="BT122" s="46"/>
      <c r="BU122" s="46"/>
      <c r="BV122" s="46"/>
      <c r="BW122" s="46"/>
      <c r="BX122" s="46"/>
      <c r="BY122" s="46"/>
      <c r="BZ122" s="46"/>
      <c r="CA122" s="46"/>
      <c r="CB122" s="46"/>
      <c r="CC122" s="46"/>
      <c r="CD122" s="46"/>
      <c r="CE122" s="46"/>
      <c r="CF122" s="46"/>
      <c r="CG122" s="46"/>
      <c r="CH122" s="46"/>
      <c r="CI122" s="46"/>
      <c r="CJ122" s="46"/>
      <c r="CK122" s="46"/>
      <c r="CL122" s="46"/>
      <c r="CM122" s="46"/>
      <c r="CN122" s="46"/>
      <c r="CO122" s="46"/>
      <c r="CP122" s="46"/>
      <c r="CQ122" s="46"/>
      <c r="CR122" s="46"/>
      <c r="CS122" s="46"/>
      <c r="CT122" s="46"/>
      <c r="CU122" s="46"/>
      <c r="CV122" s="46"/>
      <c r="CW122" s="46"/>
      <c r="CX122" s="46"/>
      <c r="CY122" s="46"/>
      <c r="CZ122" s="46"/>
      <c r="DA122" s="46"/>
      <c r="DB122" s="46"/>
      <c r="DC122" s="46"/>
      <c r="DD122" s="46"/>
      <c r="DE122" s="46"/>
      <c r="DF122" s="46"/>
      <c r="DG122" s="46"/>
      <c r="DH122" s="46"/>
      <c r="DI122" s="46"/>
      <c r="DJ122" s="46"/>
      <c r="DK122" s="46"/>
      <c r="DL122" s="46"/>
      <c r="DM122" s="46"/>
      <c r="DN122" s="46"/>
      <c r="DO122" s="46"/>
      <c r="DP122" s="46"/>
      <c r="DQ122" s="46"/>
      <c r="DR122" s="46"/>
      <c r="DS122" s="46"/>
      <c r="DT122" s="46"/>
      <c r="DU122" s="46"/>
      <c r="DV122" s="46"/>
      <c r="DW122" s="46"/>
      <c r="DX122" s="46"/>
      <c r="DY122" s="46"/>
      <c r="DZ122" s="46"/>
      <c r="EA122" s="46"/>
      <c r="EB122" s="46"/>
      <c r="EC122" s="46"/>
      <c r="ED122" s="46"/>
      <c r="EE122" s="46"/>
      <c r="EF122" s="46"/>
      <c r="EG122" s="46"/>
      <c r="EH122" s="46"/>
      <c r="EI122" s="46"/>
      <c r="EJ122" s="46"/>
      <c r="EK122" s="46"/>
      <c r="EL122" s="46"/>
      <c r="EM122" s="46"/>
      <c r="EN122" s="46"/>
      <c r="EO122" s="46"/>
      <c r="EP122" s="46"/>
      <c r="EQ122" s="46"/>
      <c r="ER122" s="46"/>
      <c r="ES122" s="46"/>
      <c r="ET122" s="46"/>
      <c r="EU122" s="46"/>
      <c r="EV122" s="46"/>
      <c r="EW122" s="46"/>
      <c r="EX122" s="46"/>
      <c r="EY122" s="46"/>
      <c r="EZ122" s="46"/>
      <c r="FA122" s="46"/>
      <c r="FB122" s="46"/>
      <c r="FC122" s="46"/>
      <c r="FD122" s="46"/>
      <c r="FE122" s="46"/>
      <c r="FF122" s="46"/>
      <c r="FG122" s="46"/>
      <c r="FH122" s="46"/>
      <c r="FI122" s="46"/>
      <c r="FJ122" s="46"/>
      <c r="FK122" s="46"/>
      <c r="FL122" s="46"/>
      <c r="FM122" s="46"/>
      <c r="FN122" s="46"/>
      <c r="FO122" s="46"/>
      <c r="FP122" s="46"/>
      <c r="FQ122" s="46"/>
      <c r="FR122" s="46"/>
      <c r="FS122" s="46"/>
      <c r="FT122" s="46"/>
      <c r="FU122" s="46"/>
      <c r="FV122" s="46"/>
      <c r="FW122" s="46"/>
      <c r="FX122" s="46"/>
      <c r="FY122" s="46"/>
      <c r="FZ122" s="46"/>
      <c r="GA122" s="46"/>
      <c r="GB122" s="46"/>
      <c r="GC122" s="46"/>
      <c r="GD122" s="46"/>
      <c r="GE122" s="46"/>
      <c r="GF122" s="46"/>
      <c r="GG122" s="46"/>
      <c r="GH122" s="46"/>
      <c r="GI122" s="46"/>
      <c r="GJ122" s="46"/>
      <c r="GK122" s="46"/>
      <c r="GL122" s="46"/>
      <c r="GM122" s="46"/>
      <c r="GN122" s="46"/>
      <c r="GO122" s="46"/>
      <c r="GP122" s="46"/>
      <c r="GQ122" s="46"/>
      <c r="GR122" s="46"/>
      <c r="GS122" s="46"/>
      <c r="GT122" s="46"/>
      <c r="GU122" s="46"/>
      <c r="GV122" s="46"/>
      <c r="GW122" s="46"/>
      <c r="GX122" s="46"/>
      <c r="GY122" s="46"/>
      <c r="GZ122" s="46"/>
      <c r="HA122" s="46"/>
      <c r="HB122" s="46"/>
      <c r="HC122" s="46"/>
      <c r="HD122" s="46"/>
      <c r="HE122" s="46"/>
      <c r="HF122" s="46"/>
      <c r="HG122" s="46"/>
      <c r="HH122" s="46"/>
      <c r="HI122" s="46"/>
      <c r="HJ122" s="46"/>
      <c r="HK122" s="46"/>
      <c r="HL122" s="46"/>
      <c r="HM122" s="46"/>
      <c r="HN122" s="46"/>
      <c r="HO122" s="46"/>
      <c r="HP122" s="46"/>
      <c r="HQ122" s="46"/>
      <c r="HR122" s="46"/>
      <c r="HS122" s="46"/>
      <c r="HT122" s="46"/>
      <c r="HU122" s="46"/>
      <c r="HV122" s="46"/>
      <c r="HW122" s="46"/>
      <c r="HX122" s="46"/>
      <c r="HY122" s="46"/>
      <c r="HZ122" s="46"/>
      <c r="IA122" s="46"/>
    </row>
    <row r="128" spans="1:235" s="2" customFormat="1" x14ac:dyDescent="0.2">
      <c r="A128" s="1"/>
      <c r="B128" s="1"/>
      <c r="C128" s="1"/>
      <c r="D128" s="1"/>
      <c r="E128" s="1"/>
      <c r="F128" s="1"/>
      <c r="G128" s="1"/>
      <c r="I128" s="1"/>
      <c r="J128" s="1"/>
      <c r="K128" s="1"/>
      <c r="M128" s="1"/>
      <c r="N128" s="1"/>
      <c r="O128" s="1"/>
      <c r="P128" s="1"/>
      <c r="Q128" s="1"/>
      <c r="R128" s="1"/>
      <c r="S128" s="1"/>
      <c r="T128" s="1"/>
      <c r="U128" s="1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46"/>
      <c r="AS128" s="46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  <c r="BF128" s="46"/>
      <c r="BG128" s="46"/>
      <c r="BH128" s="46"/>
      <c r="BI128" s="46"/>
      <c r="BJ128" s="46"/>
      <c r="BK128" s="46"/>
      <c r="BL128" s="46"/>
      <c r="BM128" s="46"/>
      <c r="BN128" s="46"/>
      <c r="BO128" s="46"/>
      <c r="BP128" s="46"/>
      <c r="BQ128" s="46"/>
      <c r="BR128" s="46"/>
      <c r="BS128" s="46"/>
      <c r="BT128" s="46"/>
      <c r="BU128" s="46"/>
      <c r="BV128" s="46"/>
      <c r="BW128" s="46"/>
      <c r="BX128" s="46"/>
      <c r="BY128" s="46"/>
      <c r="BZ128" s="46"/>
      <c r="CA128" s="46"/>
      <c r="CB128" s="46"/>
      <c r="CC128" s="46"/>
      <c r="CD128" s="46"/>
      <c r="CE128" s="46"/>
      <c r="CF128" s="46"/>
      <c r="CG128" s="46"/>
      <c r="CH128" s="46"/>
      <c r="CI128" s="46"/>
      <c r="CJ128" s="46"/>
      <c r="CK128" s="46"/>
      <c r="CL128" s="46"/>
      <c r="CM128" s="46"/>
      <c r="CN128" s="46"/>
      <c r="CO128" s="46"/>
      <c r="CP128" s="46"/>
      <c r="CQ128" s="46"/>
      <c r="CR128" s="46"/>
      <c r="CS128" s="46"/>
      <c r="CT128" s="46"/>
      <c r="CU128" s="46"/>
      <c r="CV128" s="46"/>
      <c r="CW128" s="46"/>
      <c r="CX128" s="46"/>
      <c r="CY128" s="46"/>
      <c r="CZ128" s="46"/>
      <c r="DA128" s="46"/>
      <c r="DB128" s="46"/>
      <c r="DC128" s="46"/>
      <c r="DD128" s="46"/>
      <c r="DE128" s="46"/>
      <c r="DF128" s="46"/>
      <c r="DG128" s="46"/>
      <c r="DH128" s="46"/>
      <c r="DI128" s="46"/>
      <c r="DJ128" s="46"/>
      <c r="DK128" s="46"/>
      <c r="DL128" s="46"/>
      <c r="DM128" s="46"/>
      <c r="DN128" s="46"/>
      <c r="DO128" s="46"/>
      <c r="DP128" s="46"/>
      <c r="DQ128" s="46"/>
      <c r="DR128" s="46"/>
      <c r="DS128" s="46"/>
      <c r="DT128" s="46"/>
      <c r="DU128" s="46"/>
      <c r="DV128" s="46"/>
      <c r="DW128" s="46"/>
      <c r="DX128" s="46"/>
      <c r="DY128" s="46"/>
      <c r="DZ128" s="46"/>
      <c r="EA128" s="46"/>
      <c r="EB128" s="46"/>
      <c r="EC128" s="46"/>
      <c r="ED128" s="46"/>
      <c r="EE128" s="46"/>
      <c r="EF128" s="46"/>
      <c r="EG128" s="46"/>
      <c r="EH128" s="46"/>
      <c r="EI128" s="46"/>
      <c r="EJ128" s="46"/>
      <c r="EK128" s="46"/>
      <c r="EL128" s="46"/>
      <c r="EM128" s="46"/>
      <c r="EN128" s="46"/>
      <c r="EO128" s="46"/>
      <c r="EP128" s="46"/>
      <c r="EQ128" s="46"/>
      <c r="ER128" s="46"/>
      <c r="ES128" s="46"/>
      <c r="ET128" s="46"/>
      <c r="EU128" s="46"/>
      <c r="EV128" s="46"/>
      <c r="EW128" s="46"/>
      <c r="EX128" s="46"/>
      <c r="EY128" s="46"/>
      <c r="EZ128" s="46"/>
      <c r="FA128" s="46"/>
      <c r="FB128" s="46"/>
      <c r="FC128" s="46"/>
      <c r="FD128" s="46"/>
      <c r="FE128" s="46"/>
      <c r="FF128" s="46"/>
      <c r="FG128" s="46"/>
      <c r="FH128" s="46"/>
      <c r="FI128" s="46"/>
      <c r="FJ128" s="46"/>
      <c r="FK128" s="46"/>
      <c r="FL128" s="46"/>
      <c r="FM128" s="46"/>
      <c r="FN128" s="46"/>
      <c r="FO128" s="46"/>
      <c r="FP128" s="46"/>
      <c r="FQ128" s="46"/>
      <c r="FR128" s="46"/>
      <c r="FS128" s="46"/>
      <c r="FT128" s="46"/>
      <c r="FU128" s="46"/>
      <c r="FV128" s="46"/>
      <c r="FW128" s="46"/>
      <c r="FX128" s="46"/>
      <c r="FY128" s="46"/>
      <c r="FZ128" s="46"/>
      <c r="GA128" s="46"/>
      <c r="GB128" s="46"/>
      <c r="GC128" s="46"/>
      <c r="GD128" s="46"/>
      <c r="GE128" s="46"/>
      <c r="GF128" s="46"/>
      <c r="GG128" s="46"/>
      <c r="GH128" s="46"/>
      <c r="GI128" s="46"/>
      <c r="GJ128" s="46"/>
      <c r="GK128" s="46"/>
      <c r="GL128" s="46"/>
      <c r="GM128" s="46"/>
      <c r="GN128" s="46"/>
      <c r="GO128" s="46"/>
      <c r="GP128" s="46"/>
      <c r="GQ128" s="46"/>
      <c r="GR128" s="46"/>
      <c r="GS128" s="46"/>
      <c r="GT128" s="46"/>
      <c r="GU128" s="46"/>
      <c r="GV128" s="46"/>
      <c r="GW128" s="46"/>
      <c r="GX128" s="46"/>
      <c r="GY128" s="46"/>
      <c r="GZ128" s="46"/>
      <c r="HA128" s="46"/>
      <c r="HB128" s="46"/>
      <c r="HC128" s="46"/>
      <c r="HD128" s="46"/>
      <c r="HE128" s="46"/>
      <c r="HF128" s="46"/>
      <c r="HG128" s="46"/>
      <c r="HH128" s="46"/>
      <c r="HI128" s="46"/>
      <c r="HJ128" s="46"/>
      <c r="HK128" s="46"/>
      <c r="HL128" s="46"/>
      <c r="HM128" s="46"/>
      <c r="HN128" s="46"/>
      <c r="HO128" s="46"/>
      <c r="HP128" s="46"/>
      <c r="HQ128" s="46"/>
      <c r="HR128" s="46"/>
      <c r="HS128" s="46"/>
      <c r="HT128" s="46"/>
      <c r="HU128" s="46"/>
      <c r="HV128" s="46"/>
      <c r="HW128" s="46"/>
      <c r="HX128" s="46"/>
      <c r="HY128" s="46"/>
      <c r="HZ128" s="46"/>
      <c r="IA128" s="46"/>
    </row>
    <row r="129" spans="1:235" s="2" customFormat="1" x14ac:dyDescent="0.2">
      <c r="A129" s="1"/>
      <c r="B129" s="1"/>
      <c r="C129" s="1"/>
      <c r="D129" s="1"/>
      <c r="E129" s="1"/>
      <c r="F129" s="1"/>
      <c r="G129" s="1"/>
      <c r="I129" s="1"/>
      <c r="J129" s="1"/>
      <c r="K129" s="1"/>
      <c r="M129" s="1"/>
      <c r="N129" s="1"/>
      <c r="O129" s="1"/>
      <c r="P129" s="1"/>
      <c r="Q129" s="1"/>
      <c r="R129" s="1"/>
      <c r="S129" s="1"/>
      <c r="T129" s="1"/>
      <c r="U129" s="1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  <c r="BE129" s="46"/>
      <c r="BF129" s="46"/>
      <c r="BG129" s="46"/>
      <c r="BH129" s="46"/>
      <c r="BI129" s="46"/>
      <c r="BJ129" s="46"/>
      <c r="BK129" s="46"/>
      <c r="BL129" s="46"/>
      <c r="BM129" s="46"/>
      <c r="BN129" s="46"/>
      <c r="BO129" s="46"/>
      <c r="BP129" s="46"/>
      <c r="BQ129" s="46"/>
      <c r="BR129" s="46"/>
      <c r="BS129" s="46"/>
      <c r="BT129" s="46"/>
      <c r="BU129" s="46"/>
      <c r="BV129" s="46"/>
      <c r="BW129" s="46"/>
      <c r="BX129" s="46"/>
      <c r="BY129" s="46"/>
      <c r="BZ129" s="46"/>
      <c r="CA129" s="46"/>
      <c r="CB129" s="46"/>
      <c r="CC129" s="46"/>
      <c r="CD129" s="46"/>
      <c r="CE129" s="46"/>
      <c r="CF129" s="46"/>
      <c r="CG129" s="46"/>
      <c r="CH129" s="46"/>
      <c r="CI129" s="46"/>
      <c r="CJ129" s="46"/>
      <c r="CK129" s="46"/>
      <c r="CL129" s="46"/>
      <c r="CM129" s="46"/>
      <c r="CN129" s="46"/>
      <c r="CO129" s="46"/>
      <c r="CP129" s="46"/>
      <c r="CQ129" s="46"/>
      <c r="CR129" s="46"/>
      <c r="CS129" s="46"/>
      <c r="CT129" s="46"/>
      <c r="CU129" s="46"/>
      <c r="CV129" s="46"/>
      <c r="CW129" s="46"/>
      <c r="CX129" s="46"/>
      <c r="CY129" s="46"/>
      <c r="CZ129" s="46"/>
      <c r="DA129" s="46"/>
      <c r="DB129" s="46"/>
      <c r="DC129" s="46"/>
      <c r="DD129" s="46"/>
      <c r="DE129" s="46"/>
      <c r="DF129" s="46"/>
      <c r="DG129" s="46"/>
      <c r="DH129" s="46"/>
      <c r="DI129" s="46"/>
      <c r="DJ129" s="46"/>
      <c r="DK129" s="46"/>
      <c r="DL129" s="46"/>
      <c r="DM129" s="46"/>
      <c r="DN129" s="46"/>
      <c r="DO129" s="46"/>
      <c r="DP129" s="46"/>
      <c r="DQ129" s="46"/>
      <c r="DR129" s="46"/>
      <c r="DS129" s="46"/>
      <c r="DT129" s="46"/>
      <c r="DU129" s="46"/>
      <c r="DV129" s="46"/>
      <c r="DW129" s="46"/>
      <c r="DX129" s="46"/>
      <c r="DY129" s="46"/>
      <c r="DZ129" s="46"/>
      <c r="EA129" s="46"/>
      <c r="EB129" s="46"/>
      <c r="EC129" s="46"/>
      <c r="ED129" s="46"/>
      <c r="EE129" s="46"/>
      <c r="EF129" s="46"/>
      <c r="EG129" s="46"/>
      <c r="EH129" s="46"/>
      <c r="EI129" s="46"/>
      <c r="EJ129" s="46"/>
      <c r="EK129" s="46"/>
      <c r="EL129" s="46"/>
      <c r="EM129" s="46"/>
      <c r="EN129" s="46"/>
      <c r="EO129" s="46"/>
      <c r="EP129" s="46"/>
      <c r="EQ129" s="46"/>
      <c r="ER129" s="46"/>
      <c r="ES129" s="46"/>
      <c r="ET129" s="46"/>
      <c r="EU129" s="46"/>
      <c r="EV129" s="46"/>
      <c r="EW129" s="46"/>
      <c r="EX129" s="46"/>
      <c r="EY129" s="46"/>
      <c r="EZ129" s="46"/>
      <c r="FA129" s="46"/>
      <c r="FB129" s="46"/>
      <c r="FC129" s="46"/>
      <c r="FD129" s="46"/>
      <c r="FE129" s="46"/>
      <c r="FF129" s="46"/>
      <c r="FG129" s="46"/>
      <c r="FH129" s="46"/>
      <c r="FI129" s="46"/>
      <c r="FJ129" s="46"/>
      <c r="FK129" s="46"/>
      <c r="FL129" s="46"/>
      <c r="FM129" s="46"/>
      <c r="FN129" s="46"/>
      <c r="FO129" s="46"/>
      <c r="FP129" s="46"/>
      <c r="FQ129" s="46"/>
      <c r="FR129" s="46"/>
      <c r="FS129" s="46"/>
      <c r="FT129" s="46"/>
      <c r="FU129" s="46"/>
      <c r="FV129" s="46"/>
      <c r="FW129" s="46"/>
      <c r="FX129" s="46"/>
      <c r="FY129" s="46"/>
      <c r="FZ129" s="46"/>
      <c r="GA129" s="46"/>
      <c r="GB129" s="46"/>
      <c r="GC129" s="46"/>
      <c r="GD129" s="46"/>
      <c r="GE129" s="46"/>
      <c r="GF129" s="46"/>
      <c r="GG129" s="46"/>
      <c r="GH129" s="46"/>
      <c r="GI129" s="46"/>
      <c r="GJ129" s="46"/>
      <c r="GK129" s="46"/>
      <c r="GL129" s="46"/>
      <c r="GM129" s="46"/>
      <c r="GN129" s="46"/>
      <c r="GO129" s="46"/>
      <c r="GP129" s="46"/>
      <c r="GQ129" s="46"/>
      <c r="GR129" s="46"/>
      <c r="GS129" s="46"/>
      <c r="GT129" s="46"/>
      <c r="GU129" s="46"/>
      <c r="GV129" s="46"/>
      <c r="GW129" s="46"/>
      <c r="GX129" s="46"/>
      <c r="GY129" s="46"/>
      <c r="GZ129" s="46"/>
      <c r="HA129" s="46"/>
      <c r="HB129" s="46"/>
      <c r="HC129" s="46"/>
      <c r="HD129" s="46"/>
      <c r="HE129" s="46"/>
      <c r="HF129" s="46"/>
      <c r="HG129" s="46"/>
      <c r="HH129" s="46"/>
      <c r="HI129" s="46"/>
      <c r="HJ129" s="46"/>
      <c r="HK129" s="46"/>
      <c r="HL129" s="46"/>
      <c r="HM129" s="46"/>
      <c r="HN129" s="46"/>
      <c r="HO129" s="46"/>
      <c r="HP129" s="46"/>
      <c r="HQ129" s="46"/>
      <c r="HR129" s="46"/>
      <c r="HS129" s="46"/>
      <c r="HT129" s="46"/>
      <c r="HU129" s="46"/>
      <c r="HV129" s="46"/>
      <c r="HW129" s="46"/>
      <c r="HX129" s="46"/>
      <c r="HY129" s="46"/>
      <c r="HZ129" s="46"/>
      <c r="IA129" s="46"/>
    </row>
    <row r="130" spans="1:235" s="2" customFormat="1" x14ac:dyDescent="0.2">
      <c r="A130" s="1"/>
      <c r="B130" s="1"/>
      <c r="C130" s="1"/>
      <c r="D130" s="1"/>
      <c r="E130" s="1"/>
      <c r="F130" s="1"/>
      <c r="G130" s="1"/>
      <c r="I130" s="1"/>
      <c r="J130" s="1"/>
      <c r="K130" s="1"/>
      <c r="M130" s="1"/>
      <c r="N130" s="1"/>
      <c r="O130" s="1"/>
      <c r="P130" s="1"/>
      <c r="Q130" s="1"/>
      <c r="R130" s="1"/>
      <c r="S130" s="1"/>
      <c r="T130" s="1"/>
      <c r="U130" s="1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  <c r="BD130" s="46"/>
      <c r="BE130" s="46"/>
      <c r="BF130" s="46"/>
      <c r="BG130" s="46"/>
      <c r="BH130" s="46"/>
      <c r="BI130" s="46"/>
      <c r="BJ130" s="46"/>
      <c r="BK130" s="46"/>
      <c r="BL130" s="46"/>
      <c r="BM130" s="46"/>
      <c r="BN130" s="46"/>
      <c r="BO130" s="46"/>
      <c r="BP130" s="46"/>
      <c r="BQ130" s="46"/>
      <c r="BR130" s="46"/>
      <c r="BS130" s="46"/>
      <c r="BT130" s="46"/>
      <c r="BU130" s="46"/>
      <c r="BV130" s="46"/>
      <c r="BW130" s="46"/>
      <c r="BX130" s="46"/>
      <c r="BY130" s="46"/>
      <c r="BZ130" s="46"/>
      <c r="CA130" s="46"/>
      <c r="CB130" s="46"/>
      <c r="CC130" s="46"/>
      <c r="CD130" s="46"/>
      <c r="CE130" s="46"/>
      <c r="CF130" s="46"/>
      <c r="CG130" s="46"/>
      <c r="CH130" s="46"/>
      <c r="CI130" s="46"/>
      <c r="CJ130" s="46"/>
      <c r="CK130" s="46"/>
      <c r="CL130" s="46"/>
      <c r="CM130" s="46"/>
      <c r="CN130" s="46"/>
      <c r="CO130" s="46"/>
      <c r="CP130" s="46"/>
      <c r="CQ130" s="46"/>
      <c r="CR130" s="46"/>
      <c r="CS130" s="46"/>
      <c r="CT130" s="46"/>
      <c r="CU130" s="46"/>
      <c r="CV130" s="46"/>
      <c r="CW130" s="46"/>
      <c r="CX130" s="46"/>
      <c r="CY130" s="46"/>
      <c r="CZ130" s="46"/>
      <c r="DA130" s="46"/>
      <c r="DB130" s="46"/>
      <c r="DC130" s="46"/>
      <c r="DD130" s="46"/>
      <c r="DE130" s="46"/>
      <c r="DF130" s="46"/>
      <c r="DG130" s="46"/>
      <c r="DH130" s="46"/>
      <c r="DI130" s="46"/>
      <c r="DJ130" s="46"/>
      <c r="DK130" s="46"/>
      <c r="DL130" s="46"/>
      <c r="DM130" s="46"/>
      <c r="DN130" s="46"/>
      <c r="DO130" s="46"/>
      <c r="DP130" s="46"/>
      <c r="DQ130" s="46"/>
      <c r="DR130" s="46"/>
      <c r="DS130" s="46"/>
      <c r="DT130" s="46"/>
      <c r="DU130" s="46"/>
      <c r="DV130" s="46"/>
      <c r="DW130" s="46"/>
      <c r="DX130" s="46"/>
      <c r="DY130" s="46"/>
      <c r="DZ130" s="46"/>
      <c r="EA130" s="46"/>
      <c r="EB130" s="46"/>
      <c r="EC130" s="46"/>
      <c r="ED130" s="46"/>
      <c r="EE130" s="46"/>
      <c r="EF130" s="46"/>
      <c r="EG130" s="46"/>
      <c r="EH130" s="46"/>
      <c r="EI130" s="46"/>
      <c r="EJ130" s="46"/>
      <c r="EK130" s="46"/>
      <c r="EL130" s="46"/>
      <c r="EM130" s="46"/>
      <c r="EN130" s="46"/>
      <c r="EO130" s="46"/>
      <c r="EP130" s="46"/>
      <c r="EQ130" s="46"/>
      <c r="ER130" s="46"/>
      <c r="ES130" s="46"/>
      <c r="ET130" s="46"/>
      <c r="EU130" s="46"/>
      <c r="EV130" s="46"/>
      <c r="EW130" s="46"/>
      <c r="EX130" s="46"/>
      <c r="EY130" s="46"/>
      <c r="EZ130" s="46"/>
      <c r="FA130" s="46"/>
      <c r="FB130" s="46"/>
      <c r="FC130" s="46"/>
      <c r="FD130" s="46"/>
      <c r="FE130" s="46"/>
      <c r="FF130" s="46"/>
      <c r="FG130" s="46"/>
      <c r="FH130" s="46"/>
      <c r="FI130" s="46"/>
      <c r="FJ130" s="46"/>
      <c r="FK130" s="46"/>
      <c r="FL130" s="46"/>
      <c r="FM130" s="46"/>
      <c r="FN130" s="46"/>
      <c r="FO130" s="46"/>
      <c r="FP130" s="46"/>
      <c r="FQ130" s="46"/>
      <c r="FR130" s="46"/>
      <c r="FS130" s="46"/>
      <c r="FT130" s="46"/>
      <c r="FU130" s="46"/>
      <c r="FV130" s="46"/>
      <c r="FW130" s="46"/>
      <c r="FX130" s="46"/>
      <c r="FY130" s="46"/>
      <c r="FZ130" s="46"/>
      <c r="GA130" s="46"/>
      <c r="GB130" s="46"/>
      <c r="GC130" s="46"/>
      <c r="GD130" s="46"/>
      <c r="GE130" s="46"/>
      <c r="GF130" s="46"/>
      <c r="GG130" s="46"/>
      <c r="GH130" s="46"/>
      <c r="GI130" s="46"/>
      <c r="GJ130" s="46"/>
      <c r="GK130" s="46"/>
      <c r="GL130" s="46"/>
      <c r="GM130" s="46"/>
      <c r="GN130" s="46"/>
      <c r="GO130" s="46"/>
      <c r="GP130" s="46"/>
      <c r="GQ130" s="46"/>
      <c r="GR130" s="46"/>
      <c r="GS130" s="46"/>
      <c r="GT130" s="46"/>
      <c r="GU130" s="46"/>
      <c r="GV130" s="46"/>
      <c r="GW130" s="46"/>
      <c r="GX130" s="46"/>
      <c r="GY130" s="46"/>
      <c r="GZ130" s="46"/>
      <c r="HA130" s="46"/>
      <c r="HB130" s="46"/>
      <c r="HC130" s="46"/>
      <c r="HD130" s="46"/>
      <c r="HE130" s="46"/>
      <c r="HF130" s="46"/>
      <c r="HG130" s="46"/>
      <c r="HH130" s="46"/>
      <c r="HI130" s="46"/>
      <c r="HJ130" s="46"/>
      <c r="HK130" s="46"/>
      <c r="HL130" s="46"/>
      <c r="HM130" s="46"/>
      <c r="HN130" s="46"/>
      <c r="HO130" s="46"/>
      <c r="HP130" s="46"/>
      <c r="HQ130" s="46"/>
      <c r="HR130" s="46"/>
      <c r="HS130" s="46"/>
      <c r="HT130" s="46"/>
      <c r="HU130" s="46"/>
      <c r="HV130" s="46"/>
      <c r="HW130" s="46"/>
      <c r="HX130" s="46"/>
      <c r="HY130" s="46"/>
      <c r="HZ130" s="46"/>
      <c r="IA130" s="46"/>
    </row>
    <row r="131" spans="1:235" s="2" customFormat="1" x14ac:dyDescent="0.2">
      <c r="A131" s="1"/>
      <c r="B131" s="1"/>
      <c r="C131" s="1"/>
      <c r="D131" s="1"/>
      <c r="E131" s="1"/>
      <c r="F131" s="1"/>
      <c r="G131" s="1"/>
      <c r="I131" s="1"/>
      <c r="J131" s="1"/>
      <c r="K131" s="1"/>
      <c r="M131" s="1"/>
      <c r="N131" s="1"/>
      <c r="O131" s="1"/>
      <c r="P131" s="1"/>
      <c r="Q131" s="1"/>
      <c r="R131" s="1"/>
      <c r="S131" s="1"/>
      <c r="T131" s="1"/>
      <c r="U131" s="1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46"/>
      <c r="AS131" s="46"/>
      <c r="AT131" s="46"/>
      <c r="AU131" s="46"/>
      <c r="AV131" s="46"/>
      <c r="AW131" s="46"/>
      <c r="AX131" s="46"/>
      <c r="AY131" s="46"/>
      <c r="AZ131" s="46"/>
      <c r="BA131" s="46"/>
      <c r="BB131" s="46"/>
      <c r="BC131" s="46"/>
      <c r="BD131" s="46"/>
      <c r="BE131" s="46"/>
      <c r="BF131" s="46"/>
      <c r="BG131" s="46"/>
      <c r="BH131" s="46"/>
      <c r="BI131" s="46"/>
      <c r="BJ131" s="46"/>
      <c r="BK131" s="46"/>
      <c r="BL131" s="46"/>
      <c r="BM131" s="46"/>
      <c r="BN131" s="46"/>
      <c r="BO131" s="46"/>
      <c r="BP131" s="46"/>
      <c r="BQ131" s="46"/>
      <c r="BR131" s="46"/>
      <c r="BS131" s="46"/>
      <c r="BT131" s="46"/>
      <c r="BU131" s="46"/>
      <c r="BV131" s="46"/>
      <c r="BW131" s="46"/>
      <c r="BX131" s="46"/>
      <c r="BY131" s="46"/>
      <c r="BZ131" s="46"/>
      <c r="CA131" s="46"/>
      <c r="CB131" s="46"/>
      <c r="CC131" s="46"/>
      <c r="CD131" s="46"/>
      <c r="CE131" s="46"/>
      <c r="CF131" s="46"/>
      <c r="CG131" s="46"/>
      <c r="CH131" s="46"/>
      <c r="CI131" s="46"/>
      <c r="CJ131" s="46"/>
      <c r="CK131" s="46"/>
      <c r="CL131" s="46"/>
      <c r="CM131" s="46"/>
      <c r="CN131" s="46"/>
      <c r="CO131" s="46"/>
      <c r="CP131" s="46"/>
      <c r="CQ131" s="46"/>
      <c r="CR131" s="46"/>
      <c r="CS131" s="46"/>
      <c r="CT131" s="46"/>
      <c r="CU131" s="46"/>
      <c r="CV131" s="46"/>
      <c r="CW131" s="46"/>
      <c r="CX131" s="46"/>
      <c r="CY131" s="46"/>
      <c r="CZ131" s="46"/>
      <c r="DA131" s="46"/>
      <c r="DB131" s="46"/>
      <c r="DC131" s="46"/>
      <c r="DD131" s="46"/>
      <c r="DE131" s="46"/>
      <c r="DF131" s="46"/>
      <c r="DG131" s="46"/>
      <c r="DH131" s="46"/>
      <c r="DI131" s="46"/>
      <c r="DJ131" s="46"/>
      <c r="DK131" s="46"/>
      <c r="DL131" s="46"/>
      <c r="DM131" s="46"/>
      <c r="DN131" s="46"/>
      <c r="DO131" s="46"/>
      <c r="DP131" s="46"/>
      <c r="DQ131" s="46"/>
      <c r="DR131" s="46"/>
      <c r="DS131" s="46"/>
      <c r="DT131" s="46"/>
      <c r="DU131" s="46"/>
      <c r="DV131" s="46"/>
      <c r="DW131" s="46"/>
      <c r="DX131" s="46"/>
      <c r="DY131" s="46"/>
      <c r="DZ131" s="46"/>
      <c r="EA131" s="46"/>
      <c r="EB131" s="46"/>
      <c r="EC131" s="46"/>
      <c r="ED131" s="46"/>
      <c r="EE131" s="46"/>
      <c r="EF131" s="46"/>
      <c r="EG131" s="46"/>
      <c r="EH131" s="46"/>
      <c r="EI131" s="46"/>
      <c r="EJ131" s="46"/>
      <c r="EK131" s="46"/>
      <c r="EL131" s="46"/>
      <c r="EM131" s="46"/>
      <c r="EN131" s="46"/>
      <c r="EO131" s="46"/>
      <c r="EP131" s="46"/>
      <c r="EQ131" s="46"/>
      <c r="ER131" s="46"/>
      <c r="ES131" s="46"/>
      <c r="ET131" s="46"/>
      <c r="EU131" s="46"/>
      <c r="EV131" s="46"/>
      <c r="EW131" s="46"/>
      <c r="EX131" s="46"/>
      <c r="EY131" s="46"/>
      <c r="EZ131" s="46"/>
      <c r="FA131" s="46"/>
      <c r="FB131" s="46"/>
      <c r="FC131" s="46"/>
      <c r="FD131" s="46"/>
      <c r="FE131" s="46"/>
      <c r="FF131" s="46"/>
      <c r="FG131" s="46"/>
      <c r="FH131" s="46"/>
      <c r="FI131" s="46"/>
      <c r="FJ131" s="46"/>
      <c r="FK131" s="46"/>
      <c r="FL131" s="46"/>
      <c r="FM131" s="46"/>
      <c r="FN131" s="46"/>
      <c r="FO131" s="46"/>
      <c r="FP131" s="46"/>
      <c r="FQ131" s="46"/>
      <c r="FR131" s="46"/>
      <c r="FS131" s="46"/>
      <c r="FT131" s="46"/>
      <c r="FU131" s="46"/>
      <c r="FV131" s="46"/>
      <c r="FW131" s="46"/>
      <c r="FX131" s="46"/>
      <c r="FY131" s="46"/>
      <c r="FZ131" s="46"/>
      <c r="GA131" s="46"/>
      <c r="GB131" s="46"/>
      <c r="GC131" s="46"/>
      <c r="GD131" s="46"/>
      <c r="GE131" s="46"/>
      <c r="GF131" s="46"/>
      <c r="GG131" s="46"/>
      <c r="GH131" s="46"/>
      <c r="GI131" s="46"/>
      <c r="GJ131" s="46"/>
      <c r="GK131" s="46"/>
      <c r="GL131" s="46"/>
      <c r="GM131" s="46"/>
      <c r="GN131" s="46"/>
      <c r="GO131" s="46"/>
      <c r="GP131" s="46"/>
      <c r="GQ131" s="46"/>
      <c r="GR131" s="46"/>
      <c r="GS131" s="46"/>
      <c r="GT131" s="46"/>
      <c r="GU131" s="46"/>
      <c r="GV131" s="46"/>
      <c r="GW131" s="46"/>
      <c r="GX131" s="46"/>
      <c r="GY131" s="46"/>
      <c r="GZ131" s="46"/>
      <c r="HA131" s="46"/>
      <c r="HB131" s="46"/>
      <c r="HC131" s="46"/>
      <c r="HD131" s="46"/>
      <c r="HE131" s="46"/>
      <c r="HF131" s="46"/>
      <c r="HG131" s="46"/>
      <c r="HH131" s="46"/>
      <c r="HI131" s="46"/>
      <c r="HJ131" s="46"/>
      <c r="HK131" s="46"/>
      <c r="HL131" s="46"/>
      <c r="HM131" s="46"/>
      <c r="HN131" s="46"/>
      <c r="HO131" s="46"/>
      <c r="HP131" s="46"/>
      <c r="HQ131" s="46"/>
      <c r="HR131" s="46"/>
      <c r="HS131" s="46"/>
      <c r="HT131" s="46"/>
      <c r="HU131" s="46"/>
      <c r="HV131" s="46"/>
      <c r="HW131" s="46"/>
      <c r="HX131" s="46"/>
      <c r="HY131" s="46"/>
      <c r="HZ131" s="46"/>
      <c r="IA131" s="46"/>
    </row>
    <row r="132" spans="1:235" s="2" customFormat="1" x14ac:dyDescent="0.2">
      <c r="A132" s="1"/>
      <c r="B132" s="1"/>
      <c r="C132" s="1"/>
      <c r="D132" s="1"/>
      <c r="E132" s="1"/>
      <c r="F132" s="1"/>
      <c r="G132" s="1"/>
      <c r="I132" s="1"/>
      <c r="J132" s="1"/>
      <c r="K132" s="1"/>
      <c r="M132" s="1"/>
      <c r="N132" s="1"/>
      <c r="O132" s="1"/>
      <c r="P132" s="1"/>
      <c r="Q132" s="1"/>
      <c r="R132" s="1"/>
      <c r="S132" s="1"/>
      <c r="T132" s="1"/>
      <c r="U132" s="1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46"/>
      <c r="AS132" s="46"/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  <c r="BD132" s="46"/>
      <c r="BE132" s="46"/>
      <c r="BF132" s="46"/>
      <c r="BG132" s="46"/>
      <c r="BH132" s="46"/>
      <c r="BI132" s="46"/>
      <c r="BJ132" s="46"/>
      <c r="BK132" s="46"/>
      <c r="BL132" s="46"/>
      <c r="BM132" s="46"/>
      <c r="BN132" s="46"/>
      <c r="BO132" s="46"/>
      <c r="BP132" s="46"/>
      <c r="BQ132" s="46"/>
      <c r="BR132" s="46"/>
      <c r="BS132" s="46"/>
      <c r="BT132" s="46"/>
      <c r="BU132" s="46"/>
      <c r="BV132" s="46"/>
      <c r="BW132" s="46"/>
      <c r="BX132" s="46"/>
      <c r="BY132" s="46"/>
      <c r="BZ132" s="46"/>
      <c r="CA132" s="46"/>
      <c r="CB132" s="46"/>
      <c r="CC132" s="46"/>
      <c r="CD132" s="46"/>
      <c r="CE132" s="46"/>
      <c r="CF132" s="46"/>
      <c r="CG132" s="46"/>
      <c r="CH132" s="46"/>
      <c r="CI132" s="46"/>
      <c r="CJ132" s="46"/>
      <c r="CK132" s="46"/>
      <c r="CL132" s="46"/>
      <c r="CM132" s="46"/>
      <c r="CN132" s="46"/>
      <c r="CO132" s="46"/>
      <c r="CP132" s="46"/>
      <c r="CQ132" s="46"/>
      <c r="CR132" s="46"/>
      <c r="CS132" s="46"/>
      <c r="CT132" s="46"/>
      <c r="CU132" s="46"/>
      <c r="CV132" s="46"/>
      <c r="CW132" s="46"/>
      <c r="CX132" s="46"/>
      <c r="CY132" s="46"/>
      <c r="CZ132" s="46"/>
      <c r="DA132" s="46"/>
      <c r="DB132" s="46"/>
      <c r="DC132" s="46"/>
      <c r="DD132" s="46"/>
      <c r="DE132" s="46"/>
      <c r="DF132" s="46"/>
      <c r="DG132" s="46"/>
      <c r="DH132" s="46"/>
      <c r="DI132" s="46"/>
      <c r="DJ132" s="46"/>
      <c r="DK132" s="46"/>
      <c r="DL132" s="46"/>
      <c r="DM132" s="46"/>
      <c r="DN132" s="46"/>
      <c r="DO132" s="46"/>
      <c r="DP132" s="46"/>
      <c r="DQ132" s="46"/>
      <c r="DR132" s="46"/>
      <c r="DS132" s="46"/>
      <c r="DT132" s="46"/>
      <c r="DU132" s="46"/>
      <c r="DV132" s="46"/>
      <c r="DW132" s="46"/>
      <c r="DX132" s="46"/>
      <c r="DY132" s="46"/>
      <c r="DZ132" s="46"/>
      <c r="EA132" s="46"/>
      <c r="EB132" s="46"/>
      <c r="EC132" s="46"/>
      <c r="ED132" s="46"/>
      <c r="EE132" s="46"/>
      <c r="EF132" s="46"/>
      <c r="EG132" s="46"/>
      <c r="EH132" s="46"/>
      <c r="EI132" s="46"/>
      <c r="EJ132" s="46"/>
      <c r="EK132" s="46"/>
      <c r="EL132" s="46"/>
      <c r="EM132" s="46"/>
      <c r="EN132" s="46"/>
      <c r="EO132" s="46"/>
      <c r="EP132" s="46"/>
      <c r="EQ132" s="46"/>
      <c r="ER132" s="46"/>
      <c r="ES132" s="46"/>
      <c r="ET132" s="46"/>
      <c r="EU132" s="46"/>
      <c r="EV132" s="46"/>
      <c r="EW132" s="46"/>
      <c r="EX132" s="46"/>
      <c r="EY132" s="46"/>
      <c r="EZ132" s="46"/>
      <c r="FA132" s="46"/>
      <c r="FB132" s="46"/>
      <c r="FC132" s="46"/>
      <c r="FD132" s="46"/>
      <c r="FE132" s="46"/>
      <c r="FF132" s="46"/>
      <c r="FG132" s="46"/>
      <c r="FH132" s="46"/>
      <c r="FI132" s="46"/>
      <c r="FJ132" s="46"/>
      <c r="FK132" s="46"/>
      <c r="FL132" s="46"/>
      <c r="FM132" s="46"/>
      <c r="FN132" s="46"/>
      <c r="FO132" s="46"/>
      <c r="FP132" s="46"/>
      <c r="FQ132" s="46"/>
      <c r="FR132" s="46"/>
      <c r="FS132" s="46"/>
      <c r="FT132" s="46"/>
      <c r="FU132" s="46"/>
      <c r="FV132" s="46"/>
      <c r="FW132" s="46"/>
      <c r="FX132" s="46"/>
      <c r="FY132" s="46"/>
      <c r="FZ132" s="46"/>
      <c r="GA132" s="46"/>
      <c r="GB132" s="46"/>
      <c r="GC132" s="46"/>
      <c r="GD132" s="46"/>
      <c r="GE132" s="46"/>
      <c r="GF132" s="46"/>
      <c r="GG132" s="46"/>
      <c r="GH132" s="46"/>
      <c r="GI132" s="46"/>
      <c r="GJ132" s="46"/>
      <c r="GK132" s="46"/>
      <c r="GL132" s="46"/>
      <c r="GM132" s="46"/>
      <c r="GN132" s="46"/>
      <c r="GO132" s="46"/>
      <c r="GP132" s="46"/>
      <c r="GQ132" s="46"/>
      <c r="GR132" s="46"/>
      <c r="GS132" s="46"/>
      <c r="GT132" s="46"/>
      <c r="GU132" s="46"/>
      <c r="GV132" s="46"/>
      <c r="GW132" s="46"/>
      <c r="GX132" s="46"/>
      <c r="GY132" s="46"/>
      <c r="GZ132" s="46"/>
      <c r="HA132" s="46"/>
      <c r="HB132" s="46"/>
      <c r="HC132" s="46"/>
      <c r="HD132" s="46"/>
      <c r="HE132" s="46"/>
      <c r="HF132" s="46"/>
      <c r="HG132" s="46"/>
      <c r="HH132" s="46"/>
      <c r="HI132" s="46"/>
      <c r="HJ132" s="46"/>
      <c r="HK132" s="46"/>
      <c r="HL132" s="46"/>
      <c r="HM132" s="46"/>
      <c r="HN132" s="46"/>
      <c r="HO132" s="46"/>
      <c r="HP132" s="46"/>
      <c r="HQ132" s="46"/>
      <c r="HR132" s="46"/>
      <c r="HS132" s="46"/>
      <c r="HT132" s="46"/>
      <c r="HU132" s="46"/>
      <c r="HV132" s="46"/>
      <c r="HW132" s="46"/>
      <c r="HX132" s="46"/>
      <c r="HY132" s="46"/>
      <c r="HZ132" s="46"/>
      <c r="IA132" s="46"/>
    </row>
    <row r="133" spans="1:235" s="2" customFormat="1" x14ac:dyDescent="0.2">
      <c r="A133" s="1"/>
      <c r="B133" s="1"/>
      <c r="C133" s="1"/>
      <c r="D133" s="1"/>
      <c r="E133" s="1"/>
      <c r="F133" s="1"/>
      <c r="G133" s="1"/>
      <c r="I133" s="1"/>
      <c r="J133" s="1"/>
      <c r="K133" s="1"/>
      <c r="M133" s="1"/>
      <c r="N133" s="1"/>
      <c r="O133" s="1"/>
      <c r="P133" s="1"/>
      <c r="Q133" s="1"/>
      <c r="R133" s="1"/>
      <c r="S133" s="1"/>
      <c r="T133" s="1"/>
      <c r="U133" s="1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/>
      <c r="BE133" s="46"/>
      <c r="BF133" s="46"/>
      <c r="BG133" s="46"/>
      <c r="BH133" s="46"/>
      <c r="BI133" s="46"/>
      <c r="BJ133" s="46"/>
      <c r="BK133" s="46"/>
      <c r="BL133" s="46"/>
      <c r="BM133" s="46"/>
      <c r="BN133" s="46"/>
      <c r="BO133" s="46"/>
      <c r="BP133" s="46"/>
      <c r="BQ133" s="46"/>
      <c r="BR133" s="46"/>
      <c r="BS133" s="46"/>
      <c r="BT133" s="46"/>
      <c r="BU133" s="46"/>
      <c r="BV133" s="46"/>
      <c r="BW133" s="46"/>
      <c r="BX133" s="46"/>
      <c r="BY133" s="46"/>
      <c r="BZ133" s="46"/>
      <c r="CA133" s="46"/>
      <c r="CB133" s="46"/>
      <c r="CC133" s="46"/>
      <c r="CD133" s="46"/>
      <c r="CE133" s="46"/>
      <c r="CF133" s="46"/>
      <c r="CG133" s="46"/>
      <c r="CH133" s="46"/>
      <c r="CI133" s="46"/>
      <c r="CJ133" s="46"/>
      <c r="CK133" s="46"/>
      <c r="CL133" s="46"/>
      <c r="CM133" s="46"/>
      <c r="CN133" s="46"/>
      <c r="CO133" s="46"/>
      <c r="CP133" s="46"/>
      <c r="CQ133" s="46"/>
      <c r="CR133" s="46"/>
      <c r="CS133" s="46"/>
      <c r="CT133" s="46"/>
      <c r="CU133" s="46"/>
      <c r="CV133" s="46"/>
      <c r="CW133" s="46"/>
      <c r="CX133" s="46"/>
      <c r="CY133" s="46"/>
      <c r="CZ133" s="46"/>
      <c r="DA133" s="46"/>
      <c r="DB133" s="46"/>
      <c r="DC133" s="46"/>
      <c r="DD133" s="46"/>
      <c r="DE133" s="46"/>
      <c r="DF133" s="46"/>
      <c r="DG133" s="46"/>
      <c r="DH133" s="46"/>
      <c r="DI133" s="46"/>
      <c r="DJ133" s="46"/>
      <c r="DK133" s="46"/>
      <c r="DL133" s="46"/>
      <c r="DM133" s="46"/>
      <c r="DN133" s="46"/>
      <c r="DO133" s="46"/>
      <c r="DP133" s="46"/>
      <c r="DQ133" s="46"/>
      <c r="DR133" s="46"/>
      <c r="DS133" s="46"/>
      <c r="DT133" s="46"/>
      <c r="DU133" s="46"/>
      <c r="DV133" s="46"/>
      <c r="DW133" s="46"/>
      <c r="DX133" s="46"/>
      <c r="DY133" s="46"/>
      <c r="DZ133" s="46"/>
      <c r="EA133" s="46"/>
      <c r="EB133" s="46"/>
      <c r="EC133" s="46"/>
      <c r="ED133" s="46"/>
      <c r="EE133" s="46"/>
      <c r="EF133" s="46"/>
      <c r="EG133" s="46"/>
      <c r="EH133" s="46"/>
      <c r="EI133" s="46"/>
      <c r="EJ133" s="46"/>
      <c r="EK133" s="46"/>
      <c r="EL133" s="46"/>
      <c r="EM133" s="46"/>
      <c r="EN133" s="46"/>
      <c r="EO133" s="46"/>
      <c r="EP133" s="46"/>
      <c r="EQ133" s="46"/>
      <c r="ER133" s="46"/>
      <c r="ES133" s="46"/>
      <c r="ET133" s="46"/>
      <c r="EU133" s="46"/>
      <c r="EV133" s="46"/>
      <c r="EW133" s="46"/>
      <c r="EX133" s="46"/>
      <c r="EY133" s="46"/>
      <c r="EZ133" s="46"/>
      <c r="FA133" s="46"/>
      <c r="FB133" s="46"/>
      <c r="FC133" s="46"/>
      <c r="FD133" s="46"/>
      <c r="FE133" s="46"/>
      <c r="FF133" s="46"/>
      <c r="FG133" s="46"/>
      <c r="FH133" s="46"/>
      <c r="FI133" s="46"/>
      <c r="FJ133" s="46"/>
      <c r="FK133" s="46"/>
      <c r="FL133" s="46"/>
      <c r="FM133" s="46"/>
      <c r="FN133" s="46"/>
      <c r="FO133" s="46"/>
      <c r="FP133" s="46"/>
      <c r="FQ133" s="46"/>
      <c r="FR133" s="46"/>
      <c r="FS133" s="46"/>
      <c r="FT133" s="46"/>
      <c r="FU133" s="46"/>
      <c r="FV133" s="46"/>
      <c r="FW133" s="46"/>
      <c r="FX133" s="46"/>
      <c r="FY133" s="46"/>
      <c r="FZ133" s="46"/>
      <c r="GA133" s="46"/>
      <c r="GB133" s="46"/>
      <c r="GC133" s="46"/>
      <c r="GD133" s="46"/>
      <c r="GE133" s="46"/>
      <c r="GF133" s="46"/>
      <c r="GG133" s="46"/>
      <c r="GH133" s="46"/>
      <c r="GI133" s="46"/>
      <c r="GJ133" s="46"/>
      <c r="GK133" s="46"/>
      <c r="GL133" s="46"/>
      <c r="GM133" s="46"/>
      <c r="GN133" s="46"/>
      <c r="GO133" s="46"/>
      <c r="GP133" s="46"/>
      <c r="GQ133" s="46"/>
      <c r="GR133" s="46"/>
      <c r="GS133" s="46"/>
      <c r="GT133" s="46"/>
      <c r="GU133" s="46"/>
      <c r="GV133" s="46"/>
      <c r="GW133" s="46"/>
      <c r="GX133" s="46"/>
      <c r="GY133" s="46"/>
      <c r="GZ133" s="46"/>
      <c r="HA133" s="46"/>
      <c r="HB133" s="46"/>
      <c r="HC133" s="46"/>
      <c r="HD133" s="46"/>
      <c r="HE133" s="46"/>
      <c r="HF133" s="46"/>
      <c r="HG133" s="46"/>
      <c r="HH133" s="46"/>
      <c r="HI133" s="46"/>
      <c r="HJ133" s="46"/>
      <c r="HK133" s="46"/>
      <c r="HL133" s="46"/>
      <c r="HM133" s="46"/>
      <c r="HN133" s="46"/>
      <c r="HO133" s="46"/>
      <c r="HP133" s="46"/>
      <c r="HQ133" s="46"/>
      <c r="HR133" s="46"/>
      <c r="HS133" s="46"/>
      <c r="HT133" s="46"/>
      <c r="HU133" s="46"/>
      <c r="HV133" s="46"/>
      <c r="HW133" s="46"/>
      <c r="HX133" s="46"/>
      <c r="HY133" s="46"/>
      <c r="HZ133" s="46"/>
      <c r="IA133" s="46"/>
    </row>
    <row r="134" spans="1:235" s="2" customFormat="1" x14ac:dyDescent="0.2">
      <c r="A134" s="1"/>
      <c r="B134" s="1"/>
      <c r="C134" s="1"/>
      <c r="D134" s="1"/>
      <c r="E134" s="1"/>
      <c r="F134" s="1"/>
      <c r="G134" s="1"/>
      <c r="I134" s="1"/>
      <c r="J134" s="1"/>
      <c r="K134" s="1"/>
      <c r="M134" s="1"/>
      <c r="N134" s="1"/>
      <c r="O134" s="1"/>
      <c r="P134" s="1"/>
      <c r="Q134" s="1"/>
      <c r="R134" s="1"/>
      <c r="S134" s="1"/>
      <c r="T134" s="1"/>
      <c r="U134" s="1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46"/>
      <c r="AS134" s="46"/>
      <c r="AT134" s="46"/>
      <c r="AU134" s="46"/>
      <c r="AV134" s="46"/>
      <c r="AW134" s="46"/>
      <c r="AX134" s="46"/>
      <c r="AY134" s="46"/>
      <c r="AZ134" s="46"/>
      <c r="BA134" s="46"/>
      <c r="BB134" s="46"/>
      <c r="BC134" s="46"/>
      <c r="BD134" s="46"/>
      <c r="BE134" s="46"/>
      <c r="BF134" s="46"/>
      <c r="BG134" s="46"/>
      <c r="BH134" s="46"/>
      <c r="BI134" s="46"/>
      <c r="BJ134" s="46"/>
      <c r="BK134" s="46"/>
      <c r="BL134" s="46"/>
      <c r="BM134" s="46"/>
      <c r="BN134" s="46"/>
      <c r="BO134" s="46"/>
      <c r="BP134" s="46"/>
      <c r="BQ134" s="46"/>
      <c r="BR134" s="46"/>
      <c r="BS134" s="46"/>
      <c r="BT134" s="46"/>
      <c r="BU134" s="46"/>
      <c r="BV134" s="46"/>
      <c r="BW134" s="46"/>
      <c r="BX134" s="46"/>
      <c r="BY134" s="46"/>
      <c r="BZ134" s="46"/>
      <c r="CA134" s="46"/>
      <c r="CB134" s="46"/>
      <c r="CC134" s="46"/>
      <c r="CD134" s="46"/>
      <c r="CE134" s="46"/>
      <c r="CF134" s="46"/>
      <c r="CG134" s="46"/>
      <c r="CH134" s="46"/>
      <c r="CI134" s="46"/>
      <c r="CJ134" s="46"/>
      <c r="CK134" s="46"/>
      <c r="CL134" s="46"/>
      <c r="CM134" s="46"/>
      <c r="CN134" s="46"/>
      <c r="CO134" s="46"/>
      <c r="CP134" s="46"/>
      <c r="CQ134" s="46"/>
      <c r="CR134" s="46"/>
      <c r="CS134" s="46"/>
      <c r="CT134" s="46"/>
      <c r="CU134" s="46"/>
      <c r="CV134" s="46"/>
      <c r="CW134" s="46"/>
      <c r="CX134" s="46"/>
      <c r="CY134" s="46"/>
      <c r="CZ134" s="46"/>
      <c r="DA134" s="46"/>
      <c r="DB134" s="46"/>
      <c r="DC134" s="46"/>
      <c r="DD134" s="46"/>
      <c r="DE134" s="46"/>
      <c r="DF134" s="46"/>
      <c r="DG134" s="46"/>
      <c r="DH134" s="46"/>
      <c r="DI134" s="46"/>
      <c r="DJ134" s="46"/>
      <c r="DK134" s="46"/>
      <c r="DL134" s="46"/>
      <c r="DM134" s="46"/>
      <c r="DN134" s="46"/>
      <c r="DO134" s="46"/>
      <c r="DP134" s="46"/>
      <c r="DQ134" s="46"/>
      <c r="DR134" s="46"/>
      <c r="DS134" s="46"/>
      <c r="DT134" s="46"/>
      <c r="DU134" s="46"/>
      <c r="DV134" s="46"/>
      <c r="DW134" s="46"/>
      <c r="DX134" s="46"/>
      <c r="DY134" s="46"/>
      <c r="DZ134" s="46"/>
      <c r="EA134" s="46"/>
      <c r="EB134" s="46"/>
      <c r="EC134" s="46"/>
      <c r="ED134" s="46"/>
      <c r="EE134" s="46"/>
      <c r="EF134" s="46"/>
      <c r="EG134" s="46"/>
      <c r="EH134" s="46"/>
      <c r="EI134" s="46"/>
      <c r="EJ134" s="46"/>
      <c r="EK134" s="46"/>
      <c r="EL134" s="46"/>
      <c r="EM134" s="46"/>
      <c r="EN134" s="46"/>
      <c r="EO134" s="46"/>
      <c r="EP134" s="46"/>
      <c r="EQ134" s="46"/>
      <c r="ER134" s="46"/>
      <c r="ES134" s="46"/>
      <c r="ET134" s="46"/>
      <c r="EU134" s="46"/>
      <c r="EV134" s="46"/>
      <c r="EW134" s="46"/>
      <c r="EX134" s="46"/>
      <c r="EY134" s="46"/>
      <c r="EZ134" s="46"/>
      <c r="FA134" s="46"/>
      <c r="FB134" s="46"/>
      <c r="FC134" s="46"/>
      <c r="FD134" s="46"/>
      <c r="FE134" s="46"/>
      <c r="FF134" s="46"/>
      <c r="FG134" s="46"/>
      <c r="FH134" s="46"/>
      <c r="FI134" s="46"/>
      <c r="FJ134" s="46"/>
      <c r="FK134" s="46"/>
      <c r="FL134" s="46"/>
      <c r="FM134" s="46"/>
      <c r="FN134" s="46"/>
      <c r="FO134" s="46"/>
      <c r="FP134" s="46"/>
      <c r="FQ134" s="46"/>
      <c r="FR134" s="46"/>
      <c r="FS134" s="46"/>
      <c r="FT134" s="46"/>
      <c r="FU134" s="46"/>
      <c r="FV134" s="46"/>
      <c r="FW134" s="46"/>
      <c r="FX134" s="46"/>
      <c r="FY134" s="46"/>
      <c r="FZ134" s="46"/>
      <c r="GA134" s="46"/>
      <c r="GB134" s="46"/>
      <c r="GC134" s="46"/>
      <c r="GD134" s="46"/>
      <c r="GE134" s="46"/>
      <c r="GF134" s="46"/>
      <c r="GG134" s="46"/>
      <c r="GH134" s="46"/>
      <c r="GI134" s="46"/>
      <c r="GJ134" s="46"/>
      <c r="GK134" s="46"/>
      <c r="GL134" s="46"/>
      <c r="GM134" s="46"/>
      <c r="GN134" s="46"/>
      <c r="GO134" s="46"/>
      <c r="GP134" s="46"/>
      <c r="GQ134" s="46"/>
      <c r="GR134" s="46"/>
      <c r="GS134" s="46"/>
      <c r="GT134" s="46"/>
      <c r="GU134" s="46"/>
      <c r="GV134" s="46"/>
      <c r="GW134" s="46"/>
      <c r="GX134" s="46"/>
      <c r="GY134" s="46"/>
      <c r="GZ134" s="46"/>
      <c r="HA134" s="46"/>
      <c r="HB134" s="46"/>
      <c r="HC134" s="46"/>
      <c r="HD134" s="46"/>
      <c r="HE134" s="46"/>
      <c r="HF134" s="46"/>
      <c r="HG134" s="46"/>
      <c r="HH134" s="46"/>
      <c r="HI134" s="46"/>
      <c r="HJ134" s="46"/>
      <c r="HK134" s="46"/>
      <c r="HL134" s="46"/>
      <c r="HM134" s="46"/>
      <c r="HN134" s="46"/>
      <c r="HO134" s="46"/>
      <c r="HP134" s="46"/>
      <c r="HQ134" s="46"/>
      <c r="HR134" s="46"/>
      <c r="HS134" s="46"/>
      <c r="HT134" s="46"/>
      <c r="HU134" s="46"/>
      <c r="HV134" s="46"/>
      <c r="HW134" s="46"/>
      <c r="HX134" s="46"/>
      <c r="HY134" s="46"/>
      <c r="HZ134" s="46"/>
      <c r="IA134" s="46"/>
    </row>
    <row r="135" spans="1:235" s="2" customFormat="1" x14ac:dyDescent="0.2">
      <c r="A135" s="1"/>
      <c r="B135" s="1"/>
      <c r="C135" s="1"/>
      <c r="D135" s="1"/>
      <c r="E135" s="1"/>
      <c r="F135" s="1"/>
      <c r="G135" s="1"/>
      <c r="I135" s="1"/>
      <c r="J135" s="1"/>
      <c r="K135" s="1"/>
      <c r="M135" s="1"/>
      <c r="N135" s="1"/>
      <c r="O135" s="1"/>
      <c r="P135" s="1"/>
      <c r="Q135" s="1"/>
      <c r="R135" s="1"/>
      <c r="S135" s="1"/>
      <c r="T135" s="1"/>
      <c r="U135" s="1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  <c r="BE135" s="46"/>
      <c r="BF135" s="46"/>
      <c r="BG135" s="46"/>
      <c r="BH135" s="46"/>
      <c r="BI135" s="46"/>
      <c r="BJ135" s="46"/>
      <c r="BK135" s="46"/>
      <c r="BL135" s="46"/>
      <c r="BM135" s="46"/>
      <c r="BN135" s="46"/>
      <c r="BO135" s="46"/>
      <c r="BP135" s="46"/>
      <c r="BQ135" s="46"/>
      <c r="BR135" s="46"/>
      <c r="BS135" s="46"/>
      <c r="BT135" s="46"/>
      <c r="BU135" s="46"/>
      <c r="BV135" s="46"/>
      <c r="BW135" s="46"/>
      <c r="BX135" s="46"/>
      <c r="BY135" s="46"/>
      <c r="BZ135" s="46"/>
      <c r="CA135" s="46"/>
      <c r="CB135" s="46"/>
      <c r="CC135" s="46"/>
      <c r="CD135" s="46"/>
      <c r="CE135" s="46"/>
      <c r="CF135" s="46"/>
      <c r="CG135" s="46"/>
      <c r="CH135" s="46"/>
      <c r="CI135" s="46"/>
      <c r="CJ135" s="46"/>
      <c r="CK135" s="46"/>
      <c r="CL135" s="46"/>
      <c r="CM135" s="46"/>
      <c r="CN135" s="46"/>
      <c r="CO135" s="46"/>
      <c r="CP135" s="46"/>
      <c r="CQ135" s="46"/>
      <c r="CR135" s="46"/>
      <c r="CS135" s="46"/>
      <c r="CT135" s="46"/>
      <c r="CU135" s="46"/>
      <c r="CV135" s="46"/>
      <c r="CW135" s="46"/>
      <c r="CX135" s="46"/>
      <c r="CY135" s="46"/>
      <c r="CZ135" s="46"/>
      <c r="DA135" s="46"/>
      <c r="DB135" s="46"/>
      <c r="DC135" s="46"/>
      <c r="DD135" s="46"/>
      <c r="DE135" s="46"/>
      <c r="DF135" s="46"/>
      <c r="DG135" s="46"/>
      <c r="DH135" s="46"/>
      <c r="DI135" s="46"/>
      <c r="DJ135" s="46"/>
      <c r="DK135" s="46"/>
      <c r="DL135" s="46"/>
      <c r="DM135" s="46"/>
      <c r="DN135" s="46"/>
      <c r="DO135" s="46"/>
      <c r="DP135" s="46"/>
      <c r="DQ135" s="46"/>
      <c r="DR135" s="46"/>
      <c r="DS135" s="46"/>
      <c r="DT135" s="46"/>
      <c r="DU135" s="46"/>
      <c r="DV135" s="46"/>
      <c r="DW135" s="46"/>
      <c r="DX135" s="46"/>
      <c r="DY135" s="46"/>
      <c r="DZ135" s="46"/>
      <c r="EA135" s="46"/>
      <c r="EB135" s="46"/>
      <c r="EC135" s="46"/>
      <c r="ED135" s="46"/>
      <c r="EE135" s="46"/>
      <c r="EF135" s="46"/>
      <c r="EG135" s="46"/>
      <c r="EH135" s="46"/>
      <c r="EI135" s="46"/>
      <c r="EJ135" s="46"/>
      <c r="EK135" s="46"/>
      <c r="EL135" s="46"/>
      <c r="EM135" s="46"/>
      <c r="EN135" s="46"/>
      <c r="EO135" s="46"/>
      <c r="EP135" s="46"/>
      <c r="EQ135" s="46"/>
      <c r="ER135" s="46"/>
      <c r="ES135" s="46"/>
      <c r="ET135" s="46"/>
      <c r="EU135" s="46"/>
      <c r="EV135" s="46"/>
      <c r="EW135" s="46"/>
      <c r="EX135" s="46"/>
      <c r="EY135" s="46"/>
      <c r="EZ135" s="46"/>
      <c r="FA135" s="46"/>
      <c r="FB135" s="46"/>
      <c r="FC135" s="46"/>
      <c r="FD135" s="46"/>
      <c r="FE135" s="46"/>
      <c r="FF135" s="46"/>
      <c r="FG135" s="46"/>
      <c r="FH135" s="46"/>
      <c r="FI135" s="46"/>
      <c r="FJ135" s="46"/>
      <c r="FK135" s="46"/>
      <c r="FL135" s="46"/>
      <c r="FM135" s="46"/>
      <c r="FN135" s="46"/>
      <c r="FO135" s="46"/>
      <c r="FP135" s="46"/>
      <c r="FQ135" s="46"/>
      <c r="FR135" s="46"/>
      <c r="FS135" s="46"/>
      <c r="FT135" s="46"/>
      <c r="FU135" s="46"/>
      <c r="FV135" s="46"/>
      <c r="FW135" s="46"/>
      <c r="FX135" s="46"/>
      <c r="FY135" s="46"/>
      <c r="FZ135" s="46"/>
      <c r="GA135" s="46"/>
      <c r="GB135" s="46"/>
      <c r="GC135" s="46"/>
      <c r="GD135" s="46"/>
      <c r="GE135" s="46"/>
      <c r="GF135" s="46"/>
      <c r="GG135" s="46"/>
      <c r="GH135" s="46"/>
      <c r="GI135" s="46"/>
      <c r="GJ135" s="46"/>
      <c r="GK135" s="46"/>
      <c r="GL135" s="46"/>
      <c r="GM135" s="46"/>
      <c r="GN135" s="46"/>
      <c r="GO135" s="46"/>
      <c r="GP135" s="46"/>
      <c r="GQ135" s="46"/>
      <c r="GR135" s="46"/>
      <c r="GS135" s="46"/>
      <c r="GT135" s="46"/>
      <c r="GU135" s="46"/>
      <c r="GV135" s="46"/>
      <c r="GW135" s="46"/>
      <c r="GX135" s="46"/>
      <c r="GY135" s="46"/>
      <c r="GZ135" s="46"/>
      <c r="HA135" s="46"/>
      <c r="HB135" s="46"/>
      <c r="HC135" s="46"/>
      <c r="HD135" s="46"/>
      <c r="HE135" s="46"/>
      <c r="HF135" s="46"/>
      <c r="HG135" s="46"/>
      <c r="HH135" s="46"/>
      <c r="HI135" s="46"/>
      <c r="HJ135" s="46"/>
      <c r="HK135" s="46"/>
      <c r="HL135" s="46"/>
      <c r="HM135" s="46"/>
      <c r="HN135" s="46"/>
      <c r="HO135" s="46"/>
      <c r="HP135" s="46"/>
      <c r="HQ135" s="46"/>
      <c r="HR135" s="46"/>
      <c r="HS135" s="46"/>
      <c r="HT135" s="46"/>
      <c r="HU135" s="46"/>
      <c r="HV135" s="46"/>
      <c r="HW135" s="46"/>
      <c r="HX135" s="46"/>
      <c r="HY135" s="46"/>
      <c r="HZ135" s="46"/>
      <c r="IA135" s="46"/>
    </row>
    <row r="136" spans="1:235" s="2" customFormat="1" x14ac:dyDescent="0.2">
      <c r="A136" s="1"/>
      <c r="B136" s="1"/>
      <c r="C136" s="1"/>
      <c r="D136" s="1"/>
      <c r="E136" s="1"/>
      <c r="F136" s="1"/>
      <c r="G136" s="1"/>
      <c r="I136" s="1"/>
      <c r="J136" s="1"/>
      <c r="K136" s="1"/>
      <c r="M136" s="1"/>
      <c r="N136" s="1"/>
      <c r="O136" s="1"/>
      <c r="P136" s="1"/>
      <c r="Q136" s="1"/>
      <c r="R136" s="1"/>
      <c r="S136" s="1"/>
      <c r="T136" s="1"/>
      <c r="U136" s="1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46"/>
      <c r="AS136" s="46"/>
      <c r="AT136" s="46"/>
      <c r="AU136" s="46"/>
      <c r="AV136" s="46"/>
      <c r="AW136" s="46"/>
      <c r="AX136" s="46"/>
      <c r="AY136" s="46"/>
      <c r="AZ136" s="46"/>
      <c r="BA136" s="46"/>
      <c r="BB136" s="46"/>
      <c r="BC136" s="46"/>
      <c r="BD136" s="46"/>
      <c r="BE136" s="46"/>
      <c r="BF136" s="46"/>
      <c r="BG136" s="46"/>
      <c r="BH136" s="46"/>
      <c r="BI136" s="46"/>
      <c r="BJ136" s="46"/>
      <c r="BK136" s="46"/>
      <c r="BL136" s="46"/>
      <c r="BM136" s="46"/>
      <c r="BN136" s="46"/>
      <c r="BO136" s="46"/>
      <c r="BP136" s="46"/>
      <c r="BQ136" s="46"/>
      <c r="BR136" s="46"/>
      <c r="BS136" s="46"/>
      <c r="BT136" s="46"/>
      <c r="BU136" s="46"/>
      <c r="BV136" s="46"/>
      <c r="BW136" s="46"/>
      <c r="BX136" s="46"/>
      <c r="BY136" s="46"/>
      <c r="BZ136" s="46"/>
      <c r="CA136" s="46"/>
      <c r="CB136" s="46"/>
      <c r="CC136" s="46"/>
      <c r="CD136" s="46"/>
      <c r="CE136" s="46"/>
      <c r="CF136" s="46"/>
      <c r="CG136" s="46"/>
      <c r="CH136" s="46"/>
      <c r="CI136" s="46"/>
      <c r="CJ136" s="46"/>
      <c r="CK136" s="46"/>
      <c r="CL136" s="46"/>
      <c r="CM136" s="46"/>
      <c r="CN136" s="46"/>
      <c r="CO136" s="46"/>
      <c r="CP136" s="46"/>
      <c r="CQ136" s="46"/>
      <c r="CR136" s="46"/>
      <c r="CS136" s="46"/>
      <c r="CT136" s="46"/>
      <c r="CU136" s="46"/>
      <c r="CV136" s="46"/>
      <c r="CW136" s="46"/>
      <c r="CX136" s="46"/>
      <c r="CY136" s="46"/>
      <c r="CZ136" s="46"/>
      <c r="DA136" s="46"/>
      <c r="DB136" s="46"/>
      <c r="DC136" s="46"/>
      <c r="DD136" s="46"/>
      <c r="DE136" s="46"/>
      <c r="DF136" s="46"/>
      <c r="DG136" s="46"/>
      <c r="DH136" s="46"/>
      <c r="DI136" s="46"/>
      <c r="DJ136" s="46"/>
      <c r="DK136" s="46"/>
      <c r="DL136" s="46"/>
      <c r="DM136" s="46"/>
      <c r="DN136" s="46"/>
      <c r="DO136" s="46"/>
      <c r="DP136" s="46"/>
      <c r="DQ136" s="46"/>
      <c r="DR136" s="46"/>
      <c r="DS136" s="46"/>
      <c r="DT136" s="46"/>
      <c r="DU136" s="46"/>
      <c r="DV136" s="46"/>
      <c r="DW136" s="46"/>
      <c r="DX136" s="46"/>
      <c r="DY136" s="46"/>
      <c r="DZ136" s="46"/>
      <c r="EA136" s="46"/>
      <c r="EB136" s="46"/>
      <c r="EC136" s="46"/>
      <c r="ED136" s="46"/>
      <c r="EE136" s="46"/>
      <c r="EF136" s="46"/>
      <c r="EG136" s="46"/>
      <c r="EH136" s="46"/>
      <c r="EI136" s="46"/>
      <c r="EJ136" s="46"/>
      <c r="EK136" s="46"/>
      <c r="EL136" s="46"/>
      <c r="EM136" s="46"/>
      <c r="EN136" s="46"/>
      <c r="EO136" s="46"/>
      <c r="EP136" s="46"/>
      <c r="EQ136" s="46"/>
      <c r="ER136" s="46"/>
      <c r="ES136" s="46"/>
      <c r="ET136" s="46"/>
      <c r="EU136" s="46"/>
      <c r="EV136" s="46"/>
      <c r="EW136" s="46"/>
      <c r="EX136" s="46"/>
      <c r="EY136" s="46"/>
      <c r="EZ136" s="46"/>
      <c r="FA136" s="46"/>
      <c r="FB136" s="46"/>
      <c r="FC136" s="46"/>
      <c r="FD136" s="46"/>
      <c r="FE136" s="46"/>
      <c r="FF136" s="46"/>
      <c r="FG136" s="46"/>
      <c r="FH136" s="46"/>
      <c r="FI136" s="46"/>
      <c r="FJ136" s="46"/>
      <c r="FK136" s="46"/>
      <c r="FL136" s="46"/>
      <c r="FM136" s="46"/>
      <c r="FN136" s="46"/>
      <c r="FO136" s="46"/>
      <c r="FP136" s="46"/>
      <c r="FQ136" s="46"/>
      <c r="FR136" s="46"/>
      <c r="FS136" s="46"/>
      <c r="FT136" s="46"/>
      <c r="FU136" s="46"/>
      <c r="FV136" s="46"/>
      <c r="FW136" s="46"/>
      <c r="FX136" s="46"/>
      <c r="FY136" s="46"/>
      <c r="FZ136" s="46"/>
      <c r="GA136" s="46"/>
      <c r="GB136" s="46"/>
      <c r="GC136" s="46"/>
      <c r="GD136" s="46"/>
      <c r="GE136" s="46"/>
      <c r="GF136" s="46"/>
      <c r="GG136" s="46"/>
      <c r="GH136" s="46"/>
      <c r="GI136" s="46"/>
      <c r="GJ136" s="46"/>
      <c r="GK136" s="46"/>
      <c r="GL136" s="46"/>
      <c r="GM136" s="46"/>
      <c r="GN136" s="46"/>
      <c r="GO136" s="46"/>
      <c r="GP136" s="46"/>
      <c r="GQ136" s="46"/>
      <c r="GR136" s="46"/>
      <c r="GS136" s="46"/>
      <c r="GT136" s="46"/>
      <c r="GU136" s="46"/>
      <c r="GV136" s="46"/>
      <c r="GW136" s="46"/>
      <c r="GX136" s="46"/>
      <c r="GY136" s="46"/>
      <c r="GZ136" s="46"/>
      <c r="HA136" s="46"/>
      <c r="HB136" s="46"/>
      <c r="HC136" s="46"/>
      <c r="HD136" s="46"/>
      <c r="HE136" s="46"/>
      <c r="HF136" s="46"/>
      <c r="HG136" s="46"/>
      <c r="HH136" s="46"/>
      <c r="HI136" s="46"/>
      <c r="HJ136" s="46"/>
      <c r="HK136" s="46"/>
      <c r="HL136" s="46"/>
      <c r="HM136" s="46"/>
      <c r="HN136" s="46"/>
      <c r="HO136" s="46"/>
      <c r="HP136" s="46"/>
      <c r="HQ136" s="46"/>
      <c r="HR136" s="46"/>
      <c r="HS136" s="46"/>
      <c r="HT136" s="46"/>
      <c r="HU136" s="46"/>
      <c r="HV136" s="46"/>
      <c r="HW136" s="46"/>
      <c r="HX136" s="46"/>
      <c r="HY136" s="46"/>
      <c r="HZ136" s="46"/>
      <c r="IA136" s="46"/>
    </row>
    <row r="137" spans="1:235" s="2" customFormat="1" x14ac:dyDescent="0.2">
      <c r="A137" s="1"/>
      <c r="B137" s="1"/>
      <c r="C137" s="1"/>
      <c r="D137" s="1"/>
      <c r="E137" s="1"/>
      <c r="F137" s="1"/>
      <c r="G137" s="1"/>
      <c r="I137" s="1"/>
      <c r="J137" s="1"/>
      <c r="K137" s="1"/>
      <c r="M137" s="1"/>
      <c r="N137" s="1"/>
      <c r="O137" s="1"/>
      <c r="P137" s="1"/>
      <c r="Q137" s="1"/>
      <c r="R137" s="1"/>
      <c r="S137" s="1"/>
      <c r="T137" s="1"/>
      <c r="U137" s="1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46"/>
      <c r="AY137" s="46"/>
      <c r="AZ137" s="46"/>
      <c r="BA137" s="46"/>
      <c r="BB137" s="46"/>
      <c r="BC137" s="46"/>
      <c r="BD137" s="46"/>
      <c r="BE137" s="46"/>
      <c r="BF137" s="46"/>
      <c r="BG137" s="46"/>
      <c r="BH137" s="46"/>
      <c r="BI137" s="46"/>
      <c r="BJ137" s="46"/>
      <c r="BK137" s="46"/>
      <c r="BL137" s="46"/>
      <c r="BM137" s="46"/>
      <c r="BN137" s="46"/>
      <c r="BO137" s="46"/>
      <c r="BP137" s="46"/>
      <c r="BQ137" s="46"/>
      <c r="BR137" s="46"/>
      <c r="BS137" s="46"/>
      <c r="BT137" s="46"/>
      <c r="BU137" s="46"/>
      <c r="BV137" s="46"/>
      <c r="BW137" s="46"/>
      <c r="BX137" s="46"/>
      <c r="BY137" s="46"/>
      <c r="BZ137" s="46"/>
      <c r="CA137" s="46"/>
      <c r="CB137" s="46"/>
      <c r="CC137" s="46"/>
      <c r="CD137" s="46"/>
      <c r="CE137" s="46"/>
      <c r="CF137" s="46"/>
      <c r="CG137" s="46"/>
      <c r="CH137" s="46"/>
      <c r="CI137" s="46"/>
      <c r="CJ137" s="46"/>
      <c r="CK137" s="46"/>
      <c r="CL137" s="46"/>
      <c r="CM137" s="46"/>
      <c r="CN137" s="46"/>
      <c r="CO137" s="46"/>
      <c r="CP137" s="46"/>
      <c r="CQ137" s="46"/>
      <c r="CR137" s="46"/>
      <c r="CS137" s="46"/>
      <c r="CT137" s="46"/>
      <c r="CU137" s="46"/>
      <c r="CV137" s="46"/>
      <c r="CW137" s="46"/>
      <c r="CX137" s="46"/>
      <c r="CY137" s="46"/>
      <c r="CZ137" s="46"/>
      <c r="DA137" s="46"/>
      <c r="DB137" s="46"/>
      <c r="DC137" s="46"/>
      <c r="DD137" s="46"/>
      <c r="DE137" s="46"/>
      <c r="DF137" s="46"/>
      <c r="DG137" s="46"/>
      <c r="DH137" s="46"/>
      <c r="DI137" s="46"/>
      <c r="DJ137" s="46"/>
      <c r="DK137" s="46"/>
      <c r="DL137" s="46"/>
      <c r="DM137" s="46"/>
      <c r="DN137" s="46"/>
      <c r="DO137" s="46"/>
      <c r="DP137" s="46"/>
      <c r="DQ137" s="46"/>
      <c r="DR137" s="46"/>
      <c r="DS137" s="46"/>
      <c r="DT137" s="46"/>
      <c r="DU137" s="46"/>
      <c r="DV137" s="46"/>
      <c r="DW137" s="46"/>
      <c r="DX137" s="46"/>
      <c r="DY137" s="46"/>
      <c r="DZ137" s="46"/>
      <c r="EA137" s="46"/>
      <c r="EB137" s="46"/>
      <c r="EC137" s="46"/>
      <c r="ED137" s="46"/>
      <c r="EE137" s="46"/>
      <c r="EF137" s="46"/>
      <c r="EG137" s="46"/>
      <c r="EH137" s="46"/>
      <c r="EI137" s="46"/>
      <c r="EJ137" s="46"/>
      <c r="EK137" s="46"/>
      <c r="EL137" s="46"/>
      <c r="EM137" s="46"/>
      <c r="EN137" s="46"/>
      <c r="EO137" s="46"/>
      <c r="EP137" s="46"/>
      <c r="EQ137" s="46"/>
      <c r="ER137" s="46"/>
      <c r="ES137" s="46"/>
      <c r="ET137" s="46"/>
      <c r="EU137" s="46"/>
      <c r="EV137" s="46"/>
      <c r="EW137" s="46"/>
      <c r="EX137" s="46"/>
      <c r="EY137" s="46"/>
      <c r="EZ137" s="46"/>
      <c r="FA137" s="46"/>
      <c r="FB137" s="46"/>
      <c r="FC137" s="46"/>
      <c r="FD137" s="46"/>
      <c r="FE137" s="46"/>
      <c r="FF137" s="46"/>
      <c r="FG137" s="46"/>
      <c r="FH137" s="46"/>
      <c r="FI137" s="46"/>
      <c r="FJ137" s="46"/>
      <c r="FK137" s="46"/>
      <c r="FL137" s="46"/>
      <c r="FM137" s="46"/>
      <c r="FN137" s="46"/>
      <c r="FO137" s="46"/>
      <c r="FP137" s="46"/>
      <c r="FQ137" s="46"/>
      <c r="FR137" s="46"/>
      <c r="FS137" s="46"/>
      <c r="FT137" s="46"/>
      <c r="FU137" s="46"/>
      <c r="FV137" s="46"/>
      <c r="FW137" s="46"/>
      <c r="FX137" s="46"/>
      <c r="FY137" s="46"/>
      <c r="FZ137" s="46"/>
      <c r="GA137" s="46"/>
      <c r="GB137" s="46"/>
      <c r="GC137" s="46"/>
      <c r="GD137" s="46"/>
      <c r="GE137" s="46"/>
      <c r="GF137" s="46"/>
      <c r="GG137" s="46"/>
      <c r="GH137" s="46"/>
      <c r="GI137" s="46"/>
      <c r="GJ137" s="46"/>
      <c r="GK137" s="46"/>
      <c r="GL137" s="46"/>
      <c r="GM137" s="46"/>
      <c r="GN137" s="46"/>
      <c r="GO137" s="46"/>
      <c r="GP137" s="46"/>
      <c r="GQ137" s="46"/>
      <c r="GR137" s="46"/>
      <c r="GS137" s="46"/>
      <c r="GT137" s="46"/>
      <c r="GU137" s="46"/>
      <c r="GV137" s="46"/>
      <c r="GW137" s="46"/>
      <c r="GX137" s="46"/>
      <c r="GY137" s="46"/>
      <c r="GZ137" s="46"/>
      <c r="HA137" s="46"/>
      <c r="HB137" s="46"/>
      <c r="HC137" s="46"/>
      <c r="HD137" s="46"/>
      <c r="HE137" s="46"/>
      <c r="HF137" s="46"/>
      <c r="HG137" s="46"/>
      <c r="HH137" s="46"/>
      <c r="HI137" s="46"/>
      <c r="HJ137" s="46"/>
      <c r="HK137" s="46"/>
      <c r="HL137" s="46"/>
      <c r="HM137" s="46"/>
      <c r="HN137" s="46"/>
      <c r="HO137" s="46"/>
      <c r="HP137" s="46"/>
      <c r="HQ137" s="46"/>
      <c r="HR137" s="46"/>
      <c r="HS137" s="46"/>
      <c r="HT137" s="46"/>
      <c r="HU137" s="46"/>
      <c r="HV137" s="46"/>
      <c r="HW137" s="46"/>
      <c r="HX137" s="46"/>
      <c r="HY137" s="46"/>
      <c r="HZ137" s="46"/>
      <c r="IA137" s="46"/>
    </row>
    <row r="138" spans="1:235" s="2" customFormat="1" x14ac:dyDescent="0.2">
      <c r="A138" s="1"/>
      <c r="B138" s="1"/>
      <c r="C138" s="1"/>
      <c r="D138" s="1"/>
      <c r="E138" s="1"/>
      <c r="F138" s="1"/>
      <c r="G138" s="1"/>
      <c r="I138" s="1"/>
      <c r="J138" s="1"/>
      <c r="K138" s="1"/>
      <c r="M138" s="1"/>
      <c r="N138" s="1"/>
      <c r="O138" s="1"/>
      <c r="P138" s="1"/>
      <c r="Q138" s="1"/>
      <c r="R138" s="1"/>
      <c r="S138" s="1"/>
      <c r="T138" s="1"/>
      <c r="U138" s="1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46"/>
      <c r="AS138" s="46"/>
      <c r="AT138" s="46"/>
      <c r="AU138" s="46"/>
      <c r="AV138" s="46"/>
      <c r="AW138" s="46"/>
      <c r="AX138" s="46"/>
      <c r="AY138" s="46"/>
      <c r="AZ138" s="46"/>
      <c r="BA138" s="46"/>
      <c r="BB138" s="46"/>
      <c r="BC138" s="46"/>
      <c r="BD138" s="46"/>
      <c r="BE138" s="46"/>
      <c r="BF138" s="46"/>
      <c r="BG138" s="46"/>
      <c r="BH138" s="46"/>
      <c r="BI138" s="46"/>
      <c r="BJ138" s="46"/>
      <c r="BK138" s="46"/>
      <c r="BL138" s="46"/>
      <c r="BM138" s="46"/>
      <c r="BN138" s="46"/>
      <c r="BO138" s="46"/>
      <c r="BP138" s="46"/>
      <c r="BQ138" s="46"/>
      <c r="BR138" s="46"/>
      <c r="BS138" s="46"/>
      <c r="BT138" s="46"/>
      <c r="BU138" s="46"/>
      <c r="BV138" s="46"/>
      <c r="BW138" s="46"/>
      <c r="BX138" s="46"/>
      <c r="BY138" s="46"/>
      <c r="BZ138" s="46"/>
      <c r="CA138" s="46"/>
      <c r="CB138" s="46"/>
      <c r="CC138" s="46"/>
      <c r="CD138" s="46"/>
      <c r="CE138" s="46"/>
      <c r="CF138" s="46"/>
      <c r="CG138" s="46"/>
      <c r="CH138" s="46"/>
      <c r="CI138" s="46"/>
      <c r="CJ138" s="46"/>
      <c r="CK138" s="46"/>
      <c r="CL138" s="46"/>
      <c r="CM138" s="46"/>
      <c r="CN138" s="46"/>
      <c r="CO138" s="46"/>
      <c r="CP138" s="46"/>
      <c r="CQ138" s="46"/>
      <c r="CR138" s="46"/>
      <c r="CS138" s="46"/>
      <c r="CT138" s="46"/>
      <c r="CU138" s="46"/>
      <c r="CV138" s="46"/>
      <c r="CW138" s="46"/>
      <c r="CX138" s="46"/>
      <c r="CY138" s="46"/>
      <c r="CZ138" s="46"/>
      <c r="DA138" s="46"/>
      <c r="DB138" s="46"/>
      <c r="DC138" s="46"/>
      <c r="DD138" s="46"/>
      <c r="DE138" s="46"/>
      <c r="DF138" s="46"/>
      <c r="DG138" s="46"/>
      <c r="DH138" s="46"/>
      <c r="DI138" s="46"/>
      <c r="DJ138" s="46"/>
      <c r="DK138" s="46"/>
      <c r="DL138" s="46"/>
      <c r="DM138" s="46"/>
      <c r="DN138" s="46"/>
      <c r="DO138" s="46"/>
      <c r="DP138" s="46"/>
      <c r="DQ138" s="46"/>
      <c r="DR138" s="46"/>
      <c r="DS138" s="46"/>
      <c r="DT138" s="46"/>
      <c r="DU138" s="46"/>
      <c r="DV138" s="46"/>
      <c r="DW138" s="46"/>
      <c r="DX138" s="46"/>
      <c r="DY138" s="46"/>
      <c r="DZ138" s="46"/>
      <c r="EA138" s="46"/>
      <c r="EB138" s="46"/>
      <c r="EC138" s="46"/>
      <c r="ED138" s="46"/>
      <c r="EE138" s="46"/>
      <c r="EF138" s="46"/>
      <c r="EG138" s="46"/>
      <c r="EH138" s="46"/>
      <c r="EI138" s="46"/>
      <c r="EJ138" s="46"/>
      <c r="EK138" s="46"/>
      <c r="EL138" s="46"/>
      <c r="EM138" s="46"/>
      <c r="EN138" s="46"/>
      <c r="EO138" s="46"/>
      <c r="EP138" s="46"/>
      <c r="EQ138" s="46"/>
      <c r="ER138" s="46"/>
      <c r="ES138" s="46"/>
      <c r="ET138" s="46"/>
      <c r="EU138" s="46"/>
      <c r="EV138" s="46"/>
      <c r="EW138" s="46"/>
      <c r="EX138" s="46"/>
      <c r="EY138" s="46"/>
      <c r="EZ138" s="46"/>
      <c r="FA138" s="46"/>
      <c r="FB138" s="46"/>
      <c r="FC138" s="46"/>
      <c r="FD138" s="46"/>
      <c r="FE138" s="46"/>
      <c r="FF138" s="46"/>
      <c r="FG138" s="46"/>
      <c r="FH138" s="46"/>
      <c r="FI138" s="46"/>
      <c r="FJ138" s="46"/>
      <c r="FK138" s="46"/>
      <c r="FL138" s="46"/>
      <c r="FM138" s="46"/>
      <c r="FN138" s="46"/>
      <c r="FO138" s="46"/>
      <c r="FP138" s="46"/>
      <c r="FQ138" s="46"/>
      <c r="FR138" s="46"/>
      <c r="FS138" s="46"/>
      <c r="FT138" s="46"/>
      <c r="FU138" s="46"/>
      <c r="FV138" s="46"/>
      <c r="FW138" s="46"/>
      <c r="FX138" s="46"/>
      <c r="FY138" s="46"/>
      <c r="FZ138" s="46"/>
      <c r="GA138" s="46"/>
      <c r="GB138" s="46"/>
      <c r="GC138" s="46"/>
      <c r="GD138" s="46"/>
      <c r="GE138" s="46"/>
      <c r="GF138" s="46"/>
      <c r="GG138" s="46"/>
      <c r="GH138" s="46"/>
      <c r="GI138" s="46"/>
      <c r="GJ138" s="46"/>
      <c r="GK138" s="46"/>
      <c r="GL138" s="46"/>
      <c r="GM138" s="46"/>
      <c r="GN138" s="46"/>
      <c r="GO138" s="46"/>
      <c r="GP138" s="46"/>
      <c r="GQ138" s="46"/>
      <c r="GR138" s="46"/>
      <c r="GS138" s="46"/>
      <c r="GT138" s="46"/>
      <c r="GU138" s="46"/>
      <c r="GV138" s="46"/>
      <c r="GW138" s="46"/>
      <c r="GX138" s="46"/>
      <c r="GY138" s="46"/>
      <c r="GZ138" s="46"/>
      <c r="HA138" s="46"/>
      <c r="HB138" s="46"/>
      <c r="HC138" s="46"/>
      <c r="HD138" s="46"/>
      <c r="HE138" s="46"/>
      <c r="HF138" s="46"/>
      <c r="HG138" s="46"/>
      <c r="HH138" s="46"/>
      <c r="HI138" s="46"/>
      <c r="HJ138" s="46"/>
      <c r="HK138" s="46"/>
      <c r="HL138" s="46"/>
      <c r="HM138" s="46"/>
      <c r="HN138" s="46"/>
      <c r="HO138" s="46"/>
      <c r="HP138" s="46"/>
      <c r="HQ138" s="46"/>
      <c r="HR138" s="46"/>
      <c r="HS138" s="46"/>
      <c r="HT138" s="46"/>
      <c r="HU138" s="46"/>
      <c r="HV138" s="46"/>
      <c r="HW138" s="46"/>
      <c r="HX138" s="46"/>
      <c r="HY138" s="46"/>
      <c r="HZ138" s="46"/>
      <c r="IA138" s="46"/>
    </row>
    <row r="139" spans="1:235" s="2" customFormat="1" x14ac:dyDescent="0.2">
      <c r="A139" s="1"/>
      <c r="B139" s="1"/>
      <c r="C139" s="1"/>
      <c r="D139" s="1"/>
      <c r="E139" s="1"/>
      <c r="F139" s="1"/>
      <c r="G139" s="1"/>
      <c r="I139" s="1"/>
      <c r="J139" s="1"/>
      <c r="K139" s="1"/>
      <c r="M139" s="1"/>
      <c r="N139" s="1"/>
      <c r="O139" s="1"/>
      <c r="P139" s="1"/>
      <c r="Q139" s="1"/>
      <c r="R139" s="1"/>
      <c r="S139" s="1"/>
      <c r="T139" s="1"/>
      <c r="U139" s="1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  <c r="AT139" s="46"/>
      <c r="AU139" s="46"/>
      <c r="AV139" s="46"/>
      <c r="AW139" s="46"/>
      <c r="AX139" s="46"/>
      <c r="AY139" s="46"/>
      <c r="AZ139" s="46"/>
      <c r="BA139" s="46"/>
      <c r="BB139" s="46"/>
      <c r="BC139" s="46"/>
      <c r="BD139" s="46"/>
      <c r="BE139" s="46"/>
      <c r="BF139" s="46"/>
      <c r="BG139" s="46"/>
      <c r="BH139" s="46"/>
      <c r="BI139" s="46"/>
      <c r="BJ139" s="46"/>
      <c r="BK139" s="46"/>
      <c r="BL139" s="46"/>
      <c r="BM139" s="46"/>
      <c r="BN139" s="46"/>
      <c r="BO139" s="46"/>
      <c r="BP139" s="46"/>
      <c r="BQ139" s="46"/>
      <c r="BR139" s="46"/>
      <c r="BS139" s="46"/>
      <c r="BT139" s="46"/>
      <c r="BU139" s="46"/>
      <c r="BV139" s="46"/>
      <c r="BW139" s="46"/>
      <c r="BX139" s="46"/>
      <c r="BY139" s="46"/>
      <c r="BZ139" s="46"/>
      <c r="CA139" s="46"/>
      <c r="CB139" s="46"/>
      <c r="CC139" s="46"/>
      <c r="CD139" s="46"/>
      <c r="CE139" s="46"/>
      <c r="CF139" s="46"/>
      <c r="CG139" s="46"/>
      <c r="CH139" s="46"/>
      <c r="CI139" s="46"/>
      <c r="CJ139" s="46"/>
      <c r="CK139" s="46"/>
      <c r="CL139" s="46"/>
      <c r="CM139" s="46"/>
      <c r="CN139" s="46"/>
      <c r="CO139" s="46"/>
      <c r="CP139" s="46"/>
      <c r="CQ139" s="46"/>
      <c r="CR139" s="46"/>
      <c r="CS139" s="46"/>
      <c r="CT139" s="46"/>
      <c r="CU139" s="46"/>
      <c r="CV139" s="46"/>
      <c r="CW139" s="46"/>
      <c r="CX139" s="46"/>
      <c r="CY139" s="46"/>
      <c r="CZ139" s="46"/>
      <c r="DA139" s="46"/>
      <c r="DB139" s="46"/>
      <c r="DC139" s="46"/>
      <c r="DD139" s="46"/>
      <c r="DE139" s="46"/>
      <c r="DF139" s="46"/>
      <c r="DG139" s="46"/>
      <c r="DH139" s="46"/>
      <c r="DI139" s="46"/>
      <c r="DJ139" s="46"/>
      <c r="DK139" s="46"/>
      <c r="DL139" s="46"/>
      <c r="DM139" s="46"/>
      <c r="DN139" s="46"/>
      <c r="DO139" s="46"/>
      <c r="DP139" s="46"/>
      <c r="DQ139" s="46"/>
      <c r="DR139" s="46"/>
      <c r="DS139" s="46"/>
      <c r="DT139" s="46"/>
      <c r="DU139" s="46"/>
      <c r="DV139" s="46"/>
      <c r="DW139" s="46"/>
      <c r="DX139" s="46"/>
      <c r="DY139" s="46"/>
      <c r="DZ139" s="46"/>
      <c r="EA139" s="46"/>
      <c r="EB139" s="46"/>
      <c r="EC139" s="46"/>
      <c r="ED139" s="46"/>
      <c r="EE139" s="46"/>
      <c r="EF139" s="46"/>
      <c r="EG139" s="46"/>
      <c r="EH139" s="46"/>
      <c r="EI139" s="46"/>
      <c r="EJ139" s="46"/>
      <c r="EK139" s="46"/>
      <c r="EL139" s="46"/>
      <c r="EM139" s="46"/>
      <c r="EN139" s="46"/>
      <c r="EO139" s="46"/>
      <c r="EP139" s="46"/>
      <c r="EQ139" s="46"/>
      <c r="ER139" s="46"/>
      <c r="ES139" s="46"/>
      <c r="ET139" s="46"/>
      <c r="EU139" s="46"/>
      <c r="EV139" s="46"/>
      <c r="EW139" s="46"/>
      <c r="EX139" s="46"/>
      <c r="EY139" s="46"/>
      <c r="EZ139" s="46"/>
      <c r="FA139" s="46"/>
      <c r="FB139" s="46"/>
      <c r="FC139" s="46"/>
      <c r="FD139" s="46"/>
      <c r="FE139" s="46"/>
      <c r="FF139" s="46"/>
      <c r="FG139" s="46"/>
      <c r="FH139" s="46"/>
      <c r="FI139" s="46"/>
      <c r="FJ139" s="46"/>
      <c r="FK139" s="46"/>
      <c r="FL139" s="46"/>
      <c r="FM139" s="46"/>
      <c r="FN139" s="46"/>
      <c r="FO139" s="46"/>
      <c r="FP139" s="46"/>
      <c r="FQ139" s="46"/>
      <c r="FR139" s="46"/>
      <c r="FS139" s="46"/>
      <c r="FT139" s="46"/>
      <c r="FU139" s="46"/>
      <c r="FV139" s="46"/>
      <c r="FW139" s="46"/>
      <c r="FX139" s="46"/>
      <c r="FY139" s="46"/>
      <c r="FZ139" s="46"/>
      <c r="GA139" s="46"/>
      <c r="GB139" s="46"/>
      <c r="GC139" s="46"/>
      <c r="GD139" s="46"/>
      <c r="GE139" s="46"/>
      <c r="GF139" s="46"/>
      <c r="GG139" s="46"/>
      <c r="GH139" s="46"/>
      <c r="GI139" s="46"/>
      <c r="GJ139" s="46"/>
      <c r="GK139" s="46"/>
      <c r="GL139" s="46"/>
      <c r="GM139" s="46"/>
      <c r="GN139" s="46"/>
      <c r="GO139" s="46"/>
      <c r="GP139" s="46"/>
      <c r="GQ139" s="46"/>
      <c r="GR139" s="46"/>
      <c r="GS139" s="46"/>
      <c r="GT139" s="46"/>
      <c r="GU139" s="46"/>
      <c r="GV139" s="46"/>
      <c r="GW139" s="46"/>
      <c r="GX139" s="46"/>
      <c r="GY139" s="46"/>
      <c r="GZ139" s="46"/>
      <c r="HA139" s="46"/>
      <c r="HB139" s="46"/>
      <c r="HC139" s="46"/>
      <c r="HD139" s="46"/>
      <c r="HE139" s="46"/>
      <c r="HF139" s="46"/>
      <c r="HG139" s="46"/>
      <c r="HH139" s="46"/>
      <c r="HI139" s="46"/>
      <c r="HJ139" s="46"/>
      <c r="HK139" s="46"/>
      <c r="HL139" s="46"/>
      <c r="HM139" s="46"/>
      <c r="HN139" s="46"/>
      <c r="HO139" s="46"/>
      <c r="HP139" s="46"/>
      <c r="HQ139" s="46"/>
      <c r="HR139" s="46"/>
      <c r="HS139" s="46"/>
      <c r="HT139" s="46"/>
      <c r="HU139" s="46"/>
      <c r="HV139" s="46"/>
      <c r="HW139" s="46"/>
      <c r="HX139" s="46"/>
      <c r="HY139" s="46"/>
      <c r="HZ139" s="46"/>
      <c r="IA139" s="46"/>
    </row>
    <row r="140" spans="1:235" s="2" customFormat="1" x14ac:dyDescent="0.2">
      <c r="A140" s="1"/>
      <c r="B140" s="1"/>
      <c r="C140" s="1"/>
      <c r="D140" s="1"/>
      <c r="E140" s="1"/>
      <c r="F140" s="1"/>
      <c r="G140" s="1"/>
      <c r="I140" s="1"/>
      <c r="J140" s="1"/>
      <c r="K140" s="1"/>
      <c r="M140" s="1"/>
      <c r="N140" s="1"/>
      <c r="O140" s="1"/>
      <c r="P140" s="1"/>
      <c r="Q140" s="1"/>
      <c r="R140" s="1"/>
      <c r="S140" s="1"/>
      <c r="T140" s="1"/>
      <c r="U140" s="1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46"/>
      <c r="AS140" s="46"/>
      <c r="AT140" s="46"/>
      <c r="AU140" s="46"/>
      <c r="AV140" s="46"/>
      <c r="AW140" s="46"/>
      <c r="AX140" s="46"/>
      <c r="AY140" s="46"/>
      <c r="AZ140" s="46"/>
      <c r="BA140" s="46"/>
      <c r="BB140" s="46"/>
      <c r="BC140" s="46"/>
      <c r="BD140" s="46"/>
      <c r="BE140" s="46"/>
      <c r="BF140" s="46"/>
      <c r="BG140" s="46"/>
      <c r="BH140" s="46"/>
      <c r="BI140" s="46"/>
      <c r="BJ140" s="46"/>
      <c r="BK140" s="46"/>
      <c r="BL140" s="46"/>
      <c r="BM140" s="46"/>
      <c r="BN140" s="46"/>
      <c r="BO140" s="46"/>
      <c r="BP140" s="46"/>
      <c r="BQ140" s="46"/>
      <c r="BR140" s="46"/>
      <c r="BS140" s="46"/>
      <c r="BT140" s="46"/>
      <c r="BU140" s="46"/>
      <c r="BV140" s="46"/>
      <c r="BW140" s="46"/>
      <c r="BX140" s="46"/>
      <c r="BY140" s="46"/>
      <c r="BZ140" s="46"/>
      <c r="CA140" s="46"/>
      <c r="CB140" s="46"/>
      <c r="CC140" s="46"/>
      <c r="CD140" s="46"/>
      <c r="CE140" s="46"/>
      <c r="CF140" s="46"/>
      <c r="CG140" s="46"/>
      <c r="CH140" s="46"/>
      <c r="CI140" s="46"/>
      <c r="CJ140" s="46"/>
      <c r="CK140" s="46"/>
      <c r="CL140" s="46"/>
      <c r="CM140" s="46"/>
      <c r="CN140" s="46"/>
      <c r="CO140" s="46"/>
      <c r="CP140" s="46"/>
      <c r="CQ140" s="46"/>
      <c r="CR140" s="46"/>
      <c r="CS140" s="46"/>
      <c r="CT140" s="46"/>
      <c r="CU140" s="46"/>
      <c r="CV140" s="46"/>
      <c r="CW140" s="46"/>
      <c r="CX140" s="46"/>
      <c r="CY140" s="46"/>
      <c r="CZ140" s="46"/>
      <c r="DA140" s="46"/>
      <c r="DB140" s="46"/>
      <c r="DC140" s="46"/>
      <c r="DD140" s="46"/>
      <c r="DE140" s="46"/>
      <c r="DF140" s="46"/>
      <c r="DG140" s="46"/>
      <c r="DH140" s="46"/>
      <c r="DI140" s="46"/>
      <c r="DJ140" s="46"/>
      <c r="DK140" s="46"/>
      <c r="DL140" s="46"/>
      <c r="DM140" s="46"/>
      <c r="DN140" s="46"/>
      <c r="DO140" s="46"/>
      <c r="DP140" s="46"/>
      <c r="DQ140" s="46"/>
      <c r="DR140" s="46"/>
      <c r="DS140" s="46"/>
      <c r="DT140" s="46"/>
      <c r="DU140" s="46"/>
      <c r="DV140" s="46"/>
      <c r="DW140" s="46"/>
      <c r="DX140" s="46"/>
      <c r="DY140" s="46"/>
      <c r="DZ140" s="46"/>
      <c r="EA140" s="46"/>
      <c r="EB140" s="46"/>
      <c r="EC140" s="46"/>
      <c r="ED140" s="46"/>
      <c r="EE140" s="46"/>
      <c r="EF140" s="46"/>
      <c r="EG140" s="46"/>
      <c r="EH140" s="46"/>
      <c r="EI140" s="46"/>
      <c r="EJ140" s="46"/>
      <c r="EK140" s="46"/>
      <c r="EL140" s="46"/>
      <c r="EM140" s="46"/>
      <c r="EN140" s="46"/>
      <c r="EO140" s="46"/>
      <c r="EP140" s="46"/>
      <c r="EQ140" s="46"/>
      <c r="ER140" s="46"/>
      <c r="ES140" s="46"/>
      <c r="ET140" s="46"/>
      <c r="EU140" s="46"/>
      <c r="EV140" s="46"/>
      <c r="EW140" s="46"/>
      <c r="EX140" s="46"/>
      <c r="EY140" s="46"/>
      <c r="EZ140" s="46"/>
      <c r="FA140" s="46"/>
      <c r="FB140" s="46"/>
      <c r="FC140" s="46"/>
      <c r="FD140" s="46"/>
      <c r="FE140" s="46"/>
      <c r="FF140" s="46"/>
      <c r="FG140" s="46"/>
      <c r="FH140" s="46"/>
      <c r="FI140" s="46"/>
      <c r="FJ140" s="46"/>
      <c r="FK140" s="46"/>
      <c r="FL140" s="46"/>
      <c r="FM140" s="46"/>
      <c r="FN140" s="46"/>
      <c r="FO140" s="46"/>
      <c r="FP140" s="46"/>
      <c r="FQ140" s="46"/>
      <c r="FR140" s="46"/>
      <c r="FS140" s="46"/>
      <c r="FT140" s="46"/>
      <c r="FU140" s="46"/>
      <c r="FV140" s="46"/>
      <c r="FW140" s="46"/>
      <c r="FX140" s="46"/>
      <c r="FY140" s="46"/>
      <c r="FZ140" s="46"/>
      <c r="GA140" s="46"/>
      <c r="GB140" s="46"/>
      <c r="GC140" s="46"/>
      <c r="GD140" s="46"/>
      <c r="GE140" s="46"/>
      <c r="GF140" s="46"/>
      <c r="GG140" s="46"/>
      <c r="GH140" s="46"/>
      <c r="GI140" s="46"/>
      <c r="GJ140" s="46"/>
      <c r="GK140" s="46"/>
      <c r="GL140" s="46"/>
      <c r="GM140" s="46"/>
      <c r="GN140" s="46"/>
      <c r="GO140" s="46"/>
      <c r="GP140" s="46"/>
      <c r="GQ140" s="46"/>
      <c r="GR140" s="46"/>
      <c r="GS140" s="46"/>
      <c r="GT140" s="46"/>
      <c r="GU140" s="46"/>
      <c r="GV140" s="46"/>
      <c r="GW140" s="46"/>
      <c r="GX140" s="46"/>
      <c r="GY140" s="46"/>
      <c r="GZ140" s="46"/>
      <c r="HA140" s="46"/>
      <c r="HB140" s="46"/>
      <c r="HC140" s="46"/>
      <c r="HD140" s="46"/>
      <c r="HE140" s="46"/>
      <c r="HF140" s="46"/>
      <c r="HG140" s="46"/>
      <c r="HH140" s="46"/>
      <c r="HI140" s="46"/>
      <c r="HJ140" s="46"/>
      <c r="HK140" s="46"/>
      <c r="HL140" s="46"/>
      <c r="HM140" s="46"/>
      <c r="HN140" s="46"/>
      <c r="HO140" s="46"/>
      <c r="HP140" s="46"/>
      <c r="HQ140" s="46"/>
      <c r="HR140" s="46"/>
      <c r="HS140" s="46"/>
      <c r="HT140" s="46"/>
      <c r="HU140" s="46"/>
      <c r="HV140" s="46"/>
      <c r="HW140" s="46"/>
      <c r="HX140" s="46"/>
      <c r="HY140" s="46"/>
      <c r="HZ140" s="46"/>
      <c r="IA140" s="46"/>
    </row>
  </sheetData>
  <mergeCells count="8">
    <mergeCell ref="C80:D80"/>
    <mergeCell ref="C81:D81"/>
    <mergeCell ref="C2:K2"/>
    <mergeCell ref="C3:K3"/>
    <mergeCell ref="C4:K4"/>
    <mergeCell ref="C5:K5"/>
    <mergeCell ref="C6:K6"/>
    <mergeCell ref="E73:F73"/>
  </mergeCells>
  <pageMargins left="0.9055118110236221" right="0.70866141732283472" top="0.94488188976377963" bottom="0.74803149606299213" header="0.31496062992125984" footer="0.31496062992125984"/>
  <pageSetup scale="46" orientation="portrait" r:id="rId1"/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Feb</vt:lpstr>
      <vt:lpstr>Feb!Área_de_impresión</vt:lpstr>
      <vt:lpstr>Feb!Títulos_a_imprimir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dcterms:created xsi:type="dcterms:W3CDTF">2022-03-16T19:12:07Z</dcterms:created>
  <dcterms:modified xsi:type="dcterms:W3CDTF">2022-03-16T19:12:56Z</dcterms:modified>
</cp:coreProperties>
</file>