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codeName="ThisWorkbook"/>
  <mc:AlternateContent xmlns:mc="http://schemas.openxmlformats.org/markup-compatibility/2006">
    <mc:Choice Requires="x15">
      <x15ac:absPath xmlns:x15ac="http://schemas.microsoft.com/office/spreadsheetml/2010/11/ac" url="\\storagesrv\Archivos Temporales\DET\Publicar\Excel_Est_Inst_Ene_marzo_2024\"/>
    </mc:Choice>
  </mc:AlternateContent>
  <xr:revisionPtr revIDLastSave="0" documentId="13_ncr:1_{D4642639-4B61-443F-8F5E-5E29A7EA7490}" xr6:coauthVersionLast="36" xr6:coauthVersionMax="36" xr10:uidLastSave="{00000000-0000-0000-0000-000000000000}"/>
  <bookViews>
    <workbookView xWindow="0" yWindow="0" windowWidth="28800" windowHeight="10725" tabRatio="888" activeTab="8" xr2:uid="{00000000-000D-0000-FFFF-FFFF00000000}"/>
  </bookViews>
  <sheets>
    <sheet name=" 2015" sheetId="2" r:id="rId1"/>
    <sheet name="2016" sheetId="5" r:id="rId2"/>
    <sheet name=" 2017" sheetId="9" r:id="rId3"/>
    <sheet name="2018" sheetId="13" r:id="rId4"/>
    <sheet name=" 2019" sheetId="17" r:id="rId5"/>
    <sheet name=" 2020 " sheetId="23" r:id="rId6"/>
    <sheet name=" 2021" sheetId="27" r:id="rId7"/>
    <sheet name=" 2022" sheetId="30" r:id="rId8"/>
    <sheet name="2023" sheetId="32" r:id="rId9"/>
  </sheets>
  <definedNames>
    <definedName name="_xlnm.Print_Area" localSheetId="2">' 2017'!$A$1:$G$38</definedName>
    <definedName name="_xlnm.Print_Area" localSheetId="4">' 2019'!$A$1:$G$38</definedName>
    <definedName name="_xlnm.Print_Area" localSheetId="5">' 2020 '!$A$1:$G$38</definedName>
    <definedName name="_xlnm.Print_Area" localSheetId="6">' 2021'!$A$1:$G$38</definedName>
    <definedName name="_xlnm.Print_Area" localSheetId="7">' 2022'!$A$1:$G$38</definedName>
    <definedName name="_xlnm.Print_Area" localSheetId="1">'2016'!$A$1:$H$38</definedName>
    <definedName name="_xlnm.Print_Area" localSheetId="3">'2018'!$A$1:$G$38</definedName>
    <definedName name="_xlnm.Print_Area" localSheetId="8">'2023'!$A$1:$E$38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32" l="1"/>
  <c r="E12" i="32"/>
  <c r="C14" i="32"/>
  <c r="C13" i="32"/>
  <c r="C12" i="32" s="1"/>
  <c r="D14" i="30" l="1"/>
  <c r="F14" i="30"/>
  <c r="G14" i="30"/>
  <c r="E14" i="30"/>
  <c r="C16" i="30" l="1"/>
  <c r="C15" i="30"/>
  <c r="C14" i="30" l="1"/>
  <c r="C16" i="27" l="1"/>
  <c r="C15" i="27"/>
  <c r="C14" i="27" s="1"/>
  <c r="G14" i="27"/>
  <c r="D14" i="27"/>
  <c r="D14" i="23" l="1"/>
  <c r="C16" i="23"/>
  <c r="C15" i="23"/>
  <c r="C14" i="23" l="1"/>
  <c r="G14" i="23"/>
  <c r="E14" i="23"/>
  <c r="C16" i="17" l="1"/>
  <c r="C15" i="17"/>
  <c r="G14" i="17"/>
  <c r="F14" i="17"/>
  <c r="E14" i="17"/>
  <c r="D14" i="17"/>
  <c r="C14" i="17" l="1"/>
  <c r="C16" i="13" l="1"/>
  <c r="C15" i="13"/>
  <c r="G14" i="13"/>
  <c r="F14" i="13"/>
  <c r="E14" i="13"/>
  <c r="D14" i="13"/>
  <c r="C14" i="13" l="1"/>
  <c r="C15" i="9" l="1"/>
  <c r="C16" i="9"/>
  <c r="G14" i="9"/>
  <c r="F14" i="9"/>
  <c r="E14" i="9"/>
  <c r="D14" i="9"/>
  <c r="C14" i="9" l="1"/>
  <c r="C16" i="5" l="1"/>
  <c r="C15" i="5"/>
  <c r="C14" i="5" s="1"/>
  <c r="F14" i="5" l="1"/>
  <c r="G14" i="5"/>
  <c r="E14" i="5"/>
  <c r="D14" i="5"/>
  <c r="C16" i="2" l="1"/>
  <c r="C15" i="2"/>
  <c r="G14" i="2"/>
  <c r="F14" i="2"/>
  <c r="E14" i="2"/>
  <c r="D14" i="2"/>
  <c r="C14" i="2" l="1"/>
</calcChain>
</file>

<file path=xl/sharedStrings.xml><?xml version="1.0" encoding="utf-8"?>
<sst xmlns="http://schemas.openxmlformats.org/spreadsheetml/2006/main" count="133" uniqueCount="25">
  <si>
    <t>Cuadro 5_015</t>
  </si>
  <si>
    <t>Superintendencia de Salud y Riesgos Laborales</t>
  </si>
  <si>
    <t>Casos Atendidos de Subsidios del Seguro Familiar de Salud por Canal de Acceso</t>
  </si>
  <si>
    <t>Canal de Acceso</t>
  </si>
  <si>
    <t>Total</t>
  </si>
  <si>
    <t>Enero-Marzo</t>
  </si>
  <si>
    <t>Telefónico</t>
  </si>
  <si>
    <t>Otros</t>
  </si>
  <si>
    <t>Fuente: SISALRIL. A partir de los datos suministrados por la Dirección de Control de Subsidios.</t>
  </si>
  <si>
    <t>Fuente: SISALRIL. A partir de los datos suministrados por la Dirección de Control de Subsidios</t>
  </si>
  <si>
    <t>Año 2015</t>
  </si>
  <si>
    <t>Abril-Junio</t>
  </si>
  <si>
    <t>Julio-Septiembre</t>
  </si>
  <si>
    <t>Octubre-Diciembre</t>
  </si>
  <si>
    <t xml:space="preserve">        Fuente: SISALRIL. A partir de los datos suministrados por la Dirección de Control de Subsidios</t>
  </si>
  <si>
    <t>Año: 2016</t>
  </si>
  <si>
    <t xml:space="preserve">            Fuente: SISALRIL. A partir de los datos suministrados por la Dirección de Control de Subsidios</t>
  </si>
  <si>
    <t>Año: 2017</t>
  </si>
  <si>
    <t>Año: 2018</t>
  </si>
  <si>
    <t>Año: 2019</t>
  </si>
  <si>
    <t>Período: 2020</t>
  </si>
  <si>
    <t>Período:  2021</t>
  </si>
  <si>
    <t>Período:  2022</t>
  </si>
  <si>
    <t>Período: 2023</t>
  </si>
  <si>
    <t>Nota: los datos están disponibles hasta el último periodo reportado por el área responsable.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</si>
</sst>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rgb="FF000000"/>
      <name val="Arial"/>
      <family val="2"/>
    </font>
    <font>
      <u/>
      <sz val="10"/>
      <color theme="10"/>
      <name val="Arial"/>
      <family val="2"/>
    </font>
    <font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3EAB"/>
        <bgColor indexed="64"/>
      </patternFill>
    </fill>
    <fill>
      <patternFill patternType="solid">
        <fgColor rgb="FF00A4EB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5" fillId="2" borderId="1" xfId="2" applyFont="1" applyFill="1" applyBorder="1" applyAlignment="1" applyProtection="1"/>
    <xf numFmtId="0" fontId="6" fillId="2" borderId="2" xfId="0" applyFont="1" applyFill="1" applyBorder="1"/>
    <xf numFmtId="3" fontId="10" fillId="4" borderId="0" xfId="1" applyNumberFormat="1" applyFont="1" applyFill="1" applyBorder="1" applyAlignment="1">
      <alignment horizontal="right" vertical="center"/>
    </xf>
    <xf numFmtId="3" fontId="10" fillId="5" borderId="0" xfId="1" applyNumberFormat="1" applyFont="1" applyFill="1" applyBorder="1" applyAlignment="1">
      <alignment horizontal="right"/>
    </xf>
    <xf numFmtId="0" fontId="14" fillId="0" borderId="0" xfId="0" applyFont="1" applyAlignment="1">
      <alignment vertical="center" wrapText="1" readingOrder="1"/>
    </xf>
    <xf numFmtId="0" fontId="14" fillId="0" borderId="0" xfId="0" applyFont="1" applyAlignment="1">
      <alignment vertical="center" readingOrder="1"/>
    </xf>
    <xf numFmtId="3" fontId="10" fillId="5" borderId="9" xfId="1" applyNumberFormat="1" applyFont="1" applyFill="1" applyBorder="1" applyAlignment="1">
      <alignment horizontal="right"/>
    </xf>
    <xf numFmtId="0" fontId="7" fillId="2" borderId="1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right" vertical="center"/>
    </xf>
    <xf numFmtId="0" fontId="8" fillId="3" borderId="5" xfId="0" applyFont="1" applyFill="1" applyBorder="1" applyAlignment="1">
      <alignment horizontal="right" vertical="center"/>
    </xf>
    <xf numFmtId="0" fontId="0" fillId="0" borderId="1" xfId="0" applyBorder="1"/>
    <xf numFmtId="0" fontId="0" fillId="0" borderId="2" xfId="0" applyBorder="1"/>
    <xf numFmtId="0" fontId="0" fillId="0" borderId="16" xfId="0" applyBorder="1"/>
    <xf numFmtId="0" fontId="4" fillId="0" borderId="0" xfId="2" applyAlignment="1" applyProtection="1"/>
    <xf numFmtId="0" fontId="0" fillId="0" borderId="17" xfId="0" applyBorder="1"/>
    <xf numFmtId="0" fontId="0" fillId="0" borderId="0" xfId="0" applyBorder="1"/>
    <xf numFmtId="0" fontId="0" fillId="0" borderId="18" xfId="0" applyBorder="1"/>
    <xf numFmtId="0" fontId="15" fillId="0" borderId="0" xfId="2" applyFont="1" applyAlignment="1" applyProtection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6" fillId="2" borderId="16" xfId="0" applyFont="1" applyFill="1" applyBorder="1"/>
    <xf numFmtId="0" fontId="7" fillId="2" borderId="17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left" vertical="center"/>
    </xf>
    <xf numFmtId="3" fontId="10" fillId="4" borderId="7" xfId="1" applyNumberFormat="1" applyFont="1" applyFill="1" applyBorder="1" applyAlignment="1">
      <alignment horizontal="right" vertical="center"/>
    </xf>
    <xf numFmtId="0" fontId="11" fillId="0" borderId="6" xfId="0" applyFont="1" applyFill="1" applyBorder="1"/>
    <xf numFmtId="3" fontId="2" fillId="0" borderId="0" xfId="1" applyNumberFormat="1" applyFont="1" applyFill="1" applyBorder="1" applyAlignment="1">
      <alignment horizontal="right" vertical="center"/>
    </xf>
    <xf numFmtId="3" fontId="2" fillId="0" borderId="7" xfId="1" applyNumberFormat="1" applyFont="1" applyFill="1" applyBorder="1" applyAlignment="1">
      <alignment horizontal="right" vertical="center"/>
    </xf>
    <xf numFmtId="3" fontId="10" fillId="4" borderId="14" xfId="1" applyNumberFormat="1" applyFont="1" applyFill="1" applyBorder="1" applyAlignment="1">
      <alignment vertical="center"/>
    </xf>
    <xf numFmtId="3" fontId="10" fillId="4" borderId="15" xfId="1" applyNumberFormat="1" applyFont="1" applyFill="1" applyBorder="1" applyAlignment="1">
      <alignment vertical="center"/>
    </xf>
    <xf numFmtId="3" fontId="12" fillId="0" borderId="7" xfId="1" applyNumberFormat="1" applyFont="1" applyFill="1" applyBorder="1" applyAlignment="1">
      <alignment vertical="center"/>
    </xf>
    <xf numFmtId="3" fontId="12" fillId="0" borderId="9" xfId="1" applyNumberFormat="1" applyFont="1" applyFill="1" applyBorder="1" applyAlignment="1">
      <alignment vertical="center"/>
    </xf>
    <xf numFmtId="3" fontId="12" fillId="0" borderId="10" xfId="1" applyNumberFormat="1" applyFont="1" applyFill="1" applyBorder="1" applyAlignment="1">
      <alignment vertical="center"/>
    </xf>
    <xf numFmtId="3" fontId="12" fillId="0" borderId="0" xfId="1" applyNumberFormat="1" applyFont="1" applyFill="1" applyBorder="1" applyAlignment="1">
      <alignment vertical="center"/>
    </xf>
    <xf numFmtId="0" fontId="16" fillId="0" borderId="0" xfId="0" applyFont="1"/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5" fillId="2" borderId="2" xfId="2" applyFont="1" applyFill="1" applyBorder="1" applyAlignment="1" applyProtection="1"/>
    <xf numFmtId="0" fontId="12" fillId="0" borderId="0" xfId="0" applyFont="1" applyAlignment="1"/>
    <xf numFmtId="0" fontId="17" fillId="0" borderId="0" xfId="0" applyFont="1" applyAlignment="1"/>
    <xf numFmtId="0" fontId="8" fillId="3" borderId="4" xfId="0" applyFont="1" applyFill="1" applyBorder="1" applyAlignment="1">
      <alignment horizontal="center" vertical="center"/>
    </xf>
    <xf numFmtId="0" fontId="12" fillId="0" borderId="0" xfId="0" applyFont="1" applyAlignment="1"/>
    <xf numFmtId="0" fontId="12" fillId="0" borderId="0" xfId="0" applyFont="1" applyAlignment="1"/>
    <xf numFmtId="0" fontId="8" fillId="3" borderId="4" xfId="0" applyFont="1" applyFill="1" applyBorder="1" applyAlignment="1">
      <alignment horizontal="center" vertical="center"/>
    </xf>
    <xf numFmtId="3" fontId="0" fillId="0" borderId="0" xfId="0" applyNumberFormat="1"/>
    <xf numFmtId="0" fontId="12" fillId="0" borderId="0" xfId="0" applyFont="1" applyAlignment="1"/>
    <xf numFmtId="0" fontId="8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right" vertical="center"/>
    </xf>
    <xf numFmtId="0" fontId="8" fillId="3" borderId="5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right" vertical="center"/>
    </xf>
    <xf numFmtId="0" fontId="8" fillId="3" borderId="5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right" vertical="center"/>
    </xf>
    <xf numFmtId="0" fontId="8" fillId="3" borderId="5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0" fillId="0" borderId="0" xfId="0" applyAlignment="1"/>
    <xf numFmtId="0" fontId="8" fillId="6" borderId="4" xfId="0" applyFont="1" applyFill="1" applyBorder="1" applyAlignment="1">
      <alignment horizontal="right" vertical="center"/>
    </xf>
    <xf numFmtId="0" fontId="8" fillId="6" borderId="5" xfId="0" applyFont="1" applyFill="1" applyBorder="1" applyAlignment="1">
      <alignment horizontal="right" vertical="center"/>
    </xf>
    <xf numFmtId="3" fontId="10" fillId="7" borderId="0" xfId="1" applyNumberFormat="1" applyFont="1" applyFill="1" applyBorder="1" applyAlignment="1">
      <alignment horizontal="right" vertical="center"/>
    </xf>
    <xf numFmtId="3" fontId="10" fillId="7" borderId="7" xfId="1" applyNumberFormat="1" applyFont="1" applyFill="1" applyBorder="1" applyAlignment="1">
      <alignment horizontal="right" vertical="center"/>
    </xf>
    <xf numFmtId="3" fontId="10" fillId="0" borderId="0" xfId="1" applyNumberFormat="1" applyFont="1" applyFill="1" applyBorder="1" applyAlignment="1">
      <alignment horizontal="right"/>
    </xf>
    <xf numFmtId="3" fontId="10" fillId="0" borderId="9" xfId="1" applyNumberFormat="1" applyFont="1" applyFill="1" applyBorder="1" applyAlignment="1">
      <alignment horizontal="right"/>
    </xf>
    <xf numFmtId="0" fontId="0" fillId="0" borderId="0" xfId="0" applyBorder="1" applyAlignment="1"/>
    <xf numFmtId="0" fontId="1" fillId="0" borderId="0" xfId="0" applyFont="1" applyBorder="1" applyAlignment="1">
      <alignment horizontal="left" vertical="center"/>
    </xf>
    <xf numFmtId="0" fontId="18" fillId="0" borderId="0" xfId="0" applyFont="1"/>
    <xf numFmtId="0" fontId="2" fillId="0" borderId="0" xfId="0" applyFont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3" fillId="0" borderId="14" xfId="0" applyFont="1" applyBorder="1" applyAlignment="1">
      <alignment horizontal="left" vertical="center"/>
    </xf>
    <xf numFmtId="0" fontId="9" fillId="4" borderId="13" xfId="0" applyFont="1" applyFill="1" applyBorder="1" applyAlignment="1">
      <alignment horizontal="left" vertical="center"/>
    </xf>
    <xf numFmtId="0" fontId="9" fillId="4" borderId="14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left"/>
    </xf>
    <xf numFmtId="0" fontId="11" fillId="0" borderId="9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7" borderId="13" xfId="0" applyFont="1" applyFill="1" applyBorder="1" applyAlignment="1">
      <alignment horizontal="left" vertical="center"/>
    </xf>
    <xf numFmtId="0" fontId="9" fillId="7" borderId="14" xfId="0" applyFont="1" applyFill="1" applyBorder="1" applyAlignment="1">
      <alignment horizontal="left" vertical="center"/>
    </xf>
    <xf numFmtId="0" fontId="7" fillId="0" borderId="9" xfId="0" applyFont="1" applyBorder="1" applyAlignment="1">
      <alignment horizontal="center"/>
    </xf>
    <xf numFmtId="0" fontId="8" fillId="6" borderId="3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77933C"/>
      <color rgb="FF003EAB"/>
      <color rgb="FF00A4EB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none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cap="none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Casos Atendidos de Subsidios por Canal de Acceso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cap="non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 2015'!$C$13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rgbClr val="4F81BD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76F2-4126-A6D3-5F2958C2672E}"/>
              </c:ext>
            </c:extLst>
          </c:dPt>
          <c:dPt>
            <c:idx val="1"/>
            <c:bubble3D val="0"/>
            <c:spPr>
              <a:solidFill>
                <a:srgbClr val="77933C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76F2-4126-A6D3-5F2958C2672E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76F2-4126-A6D3-5F2958C2672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76F2-4126-A6D3-5F2958C267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 2015'!$B$15:$B$16</c:f>
              <c:strCache>
                <c:ptCount val="2"/>
                <c:pt idx="0">
                  <c:v>Telefónico</c:v>
                </c:pt>
                <c:pt idx="1">
                  <c:v>Otros</c:v>
                </c:pt>
              </c:strCache>
            </c:strRef>
          </c:cat>
          <c:val>
            <c:numRef>
              <c:f>' 2015'!$C$15:$C$16</c:f>
              <c:numCache>
                <c:formatCode>#,##0</c:formatCode>
                <c:ptCount val="2"/>
                <c:pt idx="0">
                  <c:v>132253</c:v>
                </c:pt>
                <c:pt idx="1">
                  <c:v>4502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6F2-4126-A6D3-5F2958C2672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none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400" cap="none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Casos Atendidos de Subsidios por Canal de Acceso</a:t>
            </a:r>
          </a:p>
          <a:p>
            <a:pPr>
              <a:defRPr sz="1100" b="1" i="0" u="none" strike="noStrike" kern="1200" cap="none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400" cap="none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 2016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5277048702245549"/>
          <c:y val="0.37880517879781017"/>
          <c:w val="0.68045203970669776"/>
          <c:h val="0.60315956758522349"/>
        </c:manualLayout>
      </c:layout>
      <c:pie3DChart>
        <c:varyColors val="1"/>
        <c:ser>
          <c:idx val="0"/>
          <c:order val="0"/>
          <c:tx>
            <c:strRef>
              <c:f>'2016'!$C$13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rgbClr val="4F81BD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0617-4F37-B110-8B98BC985FCD}"/>
              </c:ext>
            </c:extLst>
          </c:dPt>
          <c:dPt>
            <c:idx val="1"/>
            <c:bubble3D val="0"/>
            <c:spPr>
              <a:solidFill>
                <a:srgbClr val="77933C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0617-4F37-B110-8B98BC985F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('2016'!$A$15,'2016'!$A$16)</c:f>
              <c:strCache>
                <c:ptCount val="2"/>
                <c:pt idx="0">
                  <c:v>Telefónico</c:v>
                </c:pt>
                <c:pt idx="1">
                  <c:v>Otros</c:v>
                </c:pt>
              </c:strCache>
            </c:strRef>
          </c:cat>
          <c:val>
            <c:numRef>
              <c:f>'2016'!$C$15:$C$16</c:f>
              <c:numCache>
                <c:formatCode>#,##0</c:formatCode>
                <c:ptCount val="2"/>
                <c:pt idx="0">
                  <c:v>83814</c:v>
                </c:pt>
                <c:pt idx="1">
                  <c:v>72005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617-4F37-B110-8B98BC985F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"/>
      <c:overlay val="0"/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none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cap="none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Casos Atendidos de Subsidios por Canal de Acceso</a:t>
            </a:r>
          </a:p>
          <a:p>
            <a:pPr>
              <a:defRPr sz="1200" b="1" i="0" u="none" strike="noStrike" kern="1200" cap="none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cap="none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 2017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5277048702245549"/>
          <c:y val="0.37880517879781017"/>
          <c:w val="0.68045203970669776"/>
          <c:h val="0.60315956758522349"/>
        </c:manualLayout>
      </c:layout>
      <c:pie3DChart>
        <c:varyColors val="1"/>
        <c:ser>
          <c:idx val="0"/>
          <c:order val="0"/>
          <c:tx>
            <c:strRef>
              <c:f>' 2017'!$C$13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rgbClr val="4F81BD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1E3A-4603-9E6B-73C1F696BD6F}"/>
              </c:ext>
            </c:extLst>
          </c:dPt>
          <c:dPt>
            <c:idx val="1"/>
            <c:bubble3D val="0"/>
            <c:spPr>
              <a:solidFill>
                <a:srgbClr val="77933C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1E3A-4603-9E6B-73C1F696BD6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 2017'!$A$15,' 2017'!$A$16)</c:f>
              <c:strCache>
                <c:ptCount val="2"/>
                <c:pt idx="0">
                  <c:v>Telefónico</c:v>
                </c:pt>
                <c:pt idx="1">
                  <c:v>Otros</c:v>
                </c:pt>
              </c:strCache>
            </c:strRef>
          </c:cat>
          <c:val>
            <c:numRef>
              <c:f>' 2017'!$C$15:$C$16</c:f>
              <c:numCache>
                <c:formatCode>#,##0</c:formatCode>
                <c:ptCount val="2"/>
                <c:pt idx="0">
                  <c:v>99933</c:v>
                </c:pt>
                <c:pt idx="1">
                  <c:v>47924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E3A-4603-9E6B-73C1F696BD6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"/>
      <c:overlay val="0"/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none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cap="none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Casos Atendidos de Subsidios por Canal de Acceso</a:t>
            </a:r>
          </a:p>
          <a:p>
            <a:pPr>
              <a:defRPr sz="1200" b="1" i="0" u="none" strike="noStrike" kern="1200" cap="none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cap="none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 2018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5277048702245549"/>
          <c:y val="0.37880517879781017"/>
          <c:w val="0.68045203970669776"/>
          <c:h val="0.60315956758522349"/>
        </c:manualLayout>
      </c:layout>
      <c:pie3DChart>
        <c:varyColors val="1"/>
        <c:ser>
          <c:idx val="0"/>
          <c:order val="0"/>
          <c:tx>
            <c:strRef>
              <c:f>'2018'!$C$13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rgbClr val="4F81BD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C12A-4F1A-A3A5-EF08864028AC}"/>
              </c:ext>
            </c:extLst>
          </c:dPt>
          <c:dPt>
            <c:idx val="1"/>
            <c:bubble3D val="0"/>
            <c:spPr>
              <a:solidFill>
                <a:srgbClr val="77933C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C12A-4F1A-A3A5-EF08864028A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('2018'!$A$15,'2018'!$A$16)</c:f>
              <c:strCache>
                <c:ptCount val="2"/>
                <c:pt idx="0">
                  <c:v>Telefónico</c:v>
                </c:pt>
                <c:pt idx="1">
                  <c:v>Otros</c:v>
                </c:pt>
              </c:strCache>
            </c:strRef>
          </c:cat>
          <c:val>
            <c:numRef>
              <c:f>'2018'!$C$15:$C$16</c:f>
              <c:numCache>
                <c:formatCode>#,##0</c:formatCode>
                <c:ptCount val="2"/>
                <c:pt idx="0">
                  <c:v>106921</c:v>
                </c:pt>
                <c:pt idx="1">
                  <c:v>44040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2A-4F1A-A3A5-EF08864028A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"/>
      <c:overlay val="0"/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none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cap="none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Casos Atendidos de Subsidios por Canal de Acceso</a:t>
            </a:r>
          </a:p>
          <a:p>
            <a:pPr>
              <a:defRPr sz="1200" b="1" i="0" u="none" strike="noStrike" kern="1200" cap="none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cap="none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 2019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5277048702245549"/>
          <c:y val="0.37880517879781017"/>
          <c:w val="0.68045203970669776"/>
          <c:h val="0.60315956758522349"/>
        </c:manualLayout>
      </c:layout>
      <c:pie3DChart>
        <c:varyColors val="1"/>
        <c:ser>
          <c:idx val="0"/>
          <c:order val="0"/>
          <c:tx>
            <c:strRef>
              <c:f>' 2019'!$C$13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rgbClr val="4F81BD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3AAB-4970-8065-84DCC6B1AC46}"/>
              </c:ext>
            </c:extLst>
          </c:dPt>
          <c:dPt>
            <c:idx val="1"/>
            <c:bubble3D val="0"/>
            <c:spPr>
              <a:solidFill>
                <a:srgbClr val="77933C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3AAB-4970-8065-84DCC6B1AC4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 2019'!$A$15,' 2019'!$A$16)</c:f>
              <c:strCache>
                <c:ptCount val="2"/>
                <c:pt idx="0">
                  <c:v>Telefónico</c:v>
                </c:pt>
                <c:pt idx="1">
                  <c:v>Otros</c:v>
                </c:pt>
              </c:strCache>
            </c:strRef>
          </c:cat>
          <c:val>
            <c:numRef>
              <c:f>' 2019'!$C$15:$C$16</c:f>
              <c:numCache>
                <c:formatCode>#,##0</c:formatCode>
                <c:ptCount val="2"/>
                <c:pt idx="0">
                  <c:v>48085</c:v>
                </c:pt>
                <c:pt idx="1">
                  <c:v>104304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AAB-4970-8065-84DCC6B1AC4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"/>
      <c:overlay val="0"/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none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cap="none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Casos Atendidos de Subsidios por Canal de Acceso</a:t>
            </a:r>
          </a:p>
          <a:p>
            <a:pPr>
              <a:defRPr sz="1100" b="1" i="0" u="none" strike="noStrike" kern="1200" cap="none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cap="none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Período: 2020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258527840793826E-2"/>
          <c:y val="0.29373111640148492"/>
          <c:w val="0.68045203970669776"/>
          <c:h val="0.60315956758522349"/>
        </c:manualLayout>
      </c:layout>
      <c:pie3DChart>
        <c:varyColors val="1"/>
        <c:ser>
          <c:idx val="0"/>
          <c:order val="0"/>
          <c:tx>
            <c:strRef>
              <c:f>' 2020 '!$C$13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rgbClr val="4F81BD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A011-41A2-8511-F44DA4789CB5}"/>
              </c:ext>
            </c:extLst>
          </c:dPt>
          <c:dPt>
            <c:idx val="1"/>
            <c:bubble3D val="0"/>
            <c:spPr>
              <a:solidFill>
                <a:srgbClr val="77933C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A011-41A2-8511-F44DA4789CB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 2020 '!$A$15,' 2020 '!$A$16)</c:f>
              <c:strCache>
                <c:ptCount val="2"/>
                <c:pt idx="0">
                  <c:v>Telefónico</c:v>
                </c:pt>
                <c:pt idx="1">
                  <c:v>Otros</c:v>
                </c:pt>
              </c:strCache>
            </c:strRef>
          </c:cat>
          <c:val>
            <c:numRef>
              <c:f>' 2020 '!$C$15:$C$16</c:f>
              <c:numCache>
                <c:formatCode>#,##0</c:formatCode>
                <c:ptCount val="2"/>
                <c:pt idx="0">
                  <c:v>55865</c:v>
                </c:pt>
                <c:pt idx="1">
                  <c:v>40781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011-41A2-8511-F44DA4789C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"/>
      <c:overlay val="0"/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none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cap="none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Casos Atendidos de Subsidios por Canal de Acceso</a:t>
            </a:r>
          </a:p>
          <a:p>
            <a:pPr>
              <a:defRPr sz="1100" b="1" i="0" u="none" strike="noStrike" kern="1200" cap="none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cap="none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Período:  2021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258527840793826E-2"/>
          <c:y val="0.29373111640148492"/>
          <c:w val="0.68045203970669776"/>
          <c:h val="0.60315956758522349"/>
        </c:manualLayout>
      </c:layout>
      <c:pie3DChart>
        <c:varyColors val="1"/>
        <c:ser>
          <c:idx val="0"/>
          <c:order val="0"/>
          <c:tx>
            <c:strRef>
              <c:f>' 2021'!$C$13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rgbClr val="4F81BD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0236-486B-8C00-044E5B188AA5}"/>
              </c:ext>
            </c:extLst>
          </c:dPt>
          <c:dPt>
            <c:idx val="1"/>
            <c:bubble3D val="0"/>
            <c:spPr>
              <a:solidFill>
                <a:srgbClr val="77933C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0236-486B-8C00-044E5B188AA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 2021'!$A$15,' 2021'!$A$16)</c:f>
              <c:strCache>
                <c:ptCount val="2"/>
                <c:pt idx="0">
                  <c:v>Telefónico</c:v>
                </c:pt>
                <c:pt idx="1">
                  <c:v>Otros</c:v>
                </c:pt>
              </c:strCache>
            </c:strRef>
          </c:cat>
          <c:val>
            <c:numRef>
              <c:f>' 2021'!$C$15:$C$16</c:f>
              <c:numCache>
                <c:formatCode>#,##0</c:formatCode>
                <c:ptCount val="2"/>
                <c:pt idx="0">
                  <c:v>70794</c:v>
                </c:pt>
                <c:pt idx="1">
                  <c:v>42386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36-486B-8C00-044E5B188A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"/>
      <c:overlay val="0"/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none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cap="none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Casos Atendidos de Subsidios por Canal de Acceso</a:t>
            </a:r>
          </a:p>
          <a:p>
            <a:pPr>
              <a:defRPr sz="1100" b="1" i="0" u="none" strike="noStrike" kern="1200" cap="none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cap="none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Período:  2022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258527840793826E-2"/>
          <c:y val="0.29373111640148492"/>
          <c:w val="0.68045203970669776"/>
          <c:h val="0.60315956758522349"/>
        </c:manualLayout>
      </c:layout>
      <c:pie3DChart>
        <c:varyColors val="1"/>
        <c:ser>
          <c:idx val="0"/>
          <c:order val="0"/>
          <c:tx>
            <c:strRef>
              <c:f>' 2022'!$C$13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rgbClr val="4F81BD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302C-46D3-BAB9-646D34DDB234}"/>
              </c:ext>
            </c:extLst>
          </c:dPt>
          <c:dPt>
            <c:idx val="1"/>
            <c:bubble3D val="0"/>
            <c:spPr>
              <a:solidFill>
                <a:srgbClr val="77933C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302C-46D3-BAB9-646D34DDB23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 2022'!$A$15,' 2022'!$A$16)</c:f>
              <c:strCache>
                <c:ptCount val="2"/>
                <c:pt idx="0">
                  <c:v>Telefónico</c:v>
                </c:pt>
                <c:pt idx="1">
                  <c:v>Otros</c:v>
                </c:pt>
              </c:strCache>
            </c:strRef>
          </c:cat>
          <c:val>
            <c:numRef>
              <c:f>' 2022'!$C$15:$C$16</c:f>
              <c:numCache>
                <c:formatCode>#,##0</c:formatCode>
                <c:ptCount val="2"/>
                <c:pt idx="0">
                  <c:v>86539</c:v>
                </c:pt>
                <c:pt idx="1">
                  <c:v>23666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2C-46D3-BAB9-646D34DDB23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"/>
      <c:overlay val="0"/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none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cap="none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Casos Atendidos de Subsidios por Canal de Acceso</a:t>
            </a:r>
          </a:p>
          <a:p>
            <a:pPr>
              <a:defRPr sz="1100" b="1" i="0" u="none" strike="noStrike" kern="1200" cap="none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cap="none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Período:2023</a:t>
            </a:r>
          </a:p>
        </c:rich>
      </c:tx>
      <c:layout>
        <c:manualLayout>
          <c:xMode val="edge"/>
          <c:yMode val="edge"/>
          <c:x val="0.15905884323272212"/>
          <c:y val="2.3927035729156002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258527840793826E-2"/>
          <c:y val="0.29373111640148492"/>
          <c:w val="0.68045203970669776"/>
          <c:h val="0.60315956758522349"/>
        </c:manualLayout>
      </c:layout>
      <c:pie3DChart>
        <c:varyColors val="1"/>
        <c:ser>
          <c:idx val="0"/>
          <c:order val="0"/>
          <c:tx>
            <c:strRef>
              <c:f>'2023'!$C$11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3EAB"/>
            </a:solidFill>
          </c:spPr>
          <c:dPt>
            <c:idx val="0"/>
            <c:bubble3D val="0"/>
            <c:spPr>
              <a:solidFill>
                <a:srgbClr val="003EAB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AC27-49B2-AD5F-5408754FF14D}"/>
              </c:ext>
            </c:extLst>
          </c:dPt>
          <c:dPt>
            <c:idx val="1"/>
            <c:bubble3D val="0"/>
            <c:spPr>
              <a:solidFill>
                <a:srgbClr val="77933C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AC27-49B2-AD5F-5408754FF1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('2023'!$A$13,'2023'!$A$14)</c:f>
              <c:strCache>
                <c:ptCount val="2"/>
                <c:pt idx="0">
                  <c:v>Telefónico</c:v>
                </c:pt>
                <c:pt idx="1">
                  <c:v>Otros</c:v>
                </c:pt>
              </c:strCache>
            </c:strRef>
          </c:cat>
          <c:val>
            <c:numRef>
              <c:f>'2023'!$C$13:$C$14</c:f>
              <c:numCache>
                <c:formatCode>#,##0</c:formatCode>
                <c:ptCount val="2"/>
                <c:pt idx="0">
                  <c:v>44722</c:v>
                </c:pt>
                <c:pt idx="1">
                  <c:v>5779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C27-49B2-AD5F-5408754FF14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"/>
      <c:overlay val="0"/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309562</xdr:colOff>
      <xdr:row>18</xdr:row>
      <xdr:rowOff>178594</xdr:rowOff>
    </xdr:from>
    <xdr:to>
      <xdr:col>6</xdr:col>
      <xdr:colOff>1047750</xdr:colOff>
      <xdr:row>37</xdr:row>
      <xdr:rowOff>169598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19049</xdr:colOff>
      <xdr:row>1</xdr:row>
      <xdr:rowOff>28576</xdr:rowOff>
    </xdr:from>
    <xdr:to>
      <xdr:col>6</xdr:col>
      <xdr:colOff>1438274</xdr:colOff>
      <xdr:row>5</xdr:row>
      <xdr:rowOff>190500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4" y="76201"/>
          <a:ext cx="8505825" cy="9239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514351</xdr:colOff>
      <xdr:row>20</xdr:row>
      <xdr:rowOff>104775</xdr:rowOff>
    </xdr:from>
    <xdr:to>
      <xdr:col>6</xdr:col>
      <xdr:colOff>485776</xdr:colOff>
      <xdr:row>36</xdr:row>
      <xdr:rowOff>32885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44825</xdr:colOff>
      <xdr:row>0</xdr:row>
      <xdr:rowOff>0</xdr:rowOff>
    </xdr:from>
    <xdr:to>
      <xdr:col>7</xdr:col>
      <xdr:colOff>19050</xdr:colOff>
      <xdr:row>5</xdr:row>
      <xdr:rowOff>190500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5" y="0"/>
          <a:ext cx="7908550" cy="1000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514351</xdr:colOff>
      <xdr:row>20</xdr:row>
      <xdr:rowOff>104775</xdr:rowOff>
    </xdr:from>
    <xdr:to>
      <xdr:col>6</xdr:col>
      <xdr:colOff>485776</xdr:colOff>
      <xdr:row>36</xdr:row>
      <xdr:rowOff>32885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25775</xdr:colOff>
      <xdr:row>0</xdr:row>
      <xdr:rowOff>0</xdr:rowOff>
    </xdr:from>
    <xdr:to>
      <xdr:col>7</xdr:col>
      <xdr:colOff>0</xdr:colOff>
      <xdr:row>5</xdr:row>
      <xdr:rowOff>190500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75" y="0"/>
          <a:ext cx="7908550" cy="10001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514351</xdr:colOff>
      <xdr:row>20</xdr:row>
      <xdr:rowOff>104775</xdr:rowOff>
    </xdr:from>
    <xdr:to>
      <xdr:col>6</xdr:col>
      <xdr:colOff>485776</xdr:colOff>
      <xdr:row>36</xdr:row>
      <xdr:rowOff>32885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25775</xdr:colOff>
      <xdr:row>0</xdr:row>
      <xdr:rowOff>0</xdr:rowOff>
    </xdr:from>
    <xdr:to>
      <xdr:col>7</xdr:col>
      <xdr:colOff>0</xdr:colOff>
      <xdr:row>5</xdr:row>
      <xdr:rowOff>190500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75" y="0"/>
          <a:ext cx="7908550" cy="10001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514351</xdr:colOff>
      <xdr:row>20</xdr:row>
      <xdr:rowOff>104775</xdr:rowOff>
    </xdr:from>
    <xdr:to>
      <xdr:col>6</xdr:col>
      <xdr:colOff>485776</xdr:colOff>
      <xdr:row>36</xdr:row>
      <xdr:rowOff>32885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25775</xdr:colOff>
      <xdr:row>0</xdr:row>
      <xdr:rowOff>0</xdr:rowOff>
    </xdr:from>
    <xdr:to>
      <xdr:col>7</xdr:col>
      <xdr:colOff>0</xdr:colOff>
      <xdr:row>5</xdr:row>
      <xdr:rowOff>190500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75" y="0"/>
          <a:ext cx="7908550" cy="10001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1037105</xdr:colOff>
      <xdr:row>18</xdr:row>
      <xdr:rowOff>155761</xdr:rowOff>
    </xdr:from>
    <xdr:to>
      <xdr:col>6</xdr:col>
      <xdr:colOff>481292</xdr:colOff>
      <xdr:row>35</xdr:row>
      <xdr:rowOff>90036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9526</xdr:colOff>
      <xdr:row>0</xdr:row>
      <xdr:rowOff>0</xdr:rowOff>
    </xdr:from>
    <xdr:to>
      <xdr:col>7</xdr:col>
      <xdr:colOff>0</xdr:colOff>
      <xdr:row>5</xdr:row>
      <xdr:rowOff>190500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0"/>
          <a:ext cx="10772774" cy="10001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1037105</xdr:colOff>
      <xdr:row>18</xdr:row>
      <xdr:rowOff>155761</xdr:rowOff>
    </xdr:from>
    <xdr:to>
      <xdr:col>6</xdr:col>
      <xdr:colOff>481292</xdr:colOff>
      <xdr:row>35</xdr:row>
      <xdr:rowOff>90036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9526</xdr:colOff>
      <xdr:row>0</xdr:row>
      <xdr:rowOff>0</xdr:rowOff>
    </xdr:from>
    <xdr:to>
      <xdr:col>6</xdr:col>
      <xdr:colOff>1476375</xdr:colOff>
      <xdr:row>5</xdr:row>
      <xdr:rowOff>190500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0"/>
          <a:ext cx="9829799" cy="10001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36979</xdr:colOff>
      <xdr:row>20</xdr:row>
      <xdr:rowOff>107155</xdr:rowOff>
    </xdr:from>
    <xdr:to>
      <xdr:col>6</xdr:col>
      <xdr:colOff>916780</xdr:colOff>
      <xdr:row>35</xdr:row>
      <xdr:rowOff>113848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9526</xdr:colOff>
      <xdr:row>0</xdr:row>
      <xdr:rowOff>0</xdr:rowOff>
    </xdr:from>
    <xdr:to>
      <xdr:col>6</xdr:col>
      <xdr:colOff>916782</xdr:colOff>
      <xdr:row>5</xdr:row>
      <xdr:rowOff>190500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0"/>
          <a:ext cx="9829799" cy="10001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654844</xdr:colOff>
      <xdr:row>18</xdr:row>
      <xdr:rowOff>179574</xdr:rowOff>
    </xdr:from>
    <xdr:to>
      <xdr:col>4</xdr:col>
      <xdr:colOff>409855</xdr:colOff>
      <xdr:row>35</xdr:row>
      <xdr:rowOff>113849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5D6EEDDC-16B4-4489-86C3-0603CB1E3E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1030551</xdr:colOff>
      <xdr:row>7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58A6D25-0338-42E6-8888-A84985D1B1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37832" cy="12025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H39"/>
  <sheetViews>
    <sheetView showGridLines="0" view="pageBreakPreview" zoomScale="85" zoomScaleNormal="80" zoomScaleSheetLayoutView="85" workbookViewId="0">
      <selection activeCell="B14" sqref="B14"/>
    </sheetView>
  </sheetViews>
  <sheetFormatPr baseColWidth="10" defaultRowHeight="15" x14ac:dyDescent="0.25"/>
  <cols>
    <col min="1" max="1" width="1" customWidth="1"/>
    <col min="2" max="2" width="22.42578125" customWidth="1"/>
    <col min="3" max="3" width="19.7109375" bestFit="1" customWidth="1"/>
    <col min="4" max="4" width="22.7109375" customWidth="1"/>
    <col min="5" max="5" width="17.5703125" customWidth="1"/>
    <col min="6" max="6" width="23.85546875" customWidth="1"/>
    <col min="7" max="7" width="21.85546875" customWidth="1"/>
    <col min="8" max="8" width="4.140625" customWidth="1"/>
    <col min="9" max="9" width="4.42578125" customWidth="1"/>
    <col min="10" max="10" width="5.140625" customWidth="1"/>
  </cols>
  <sheetData>
    <row r="1" spans="2:8" ht="3.75" customHeight="1" thickBot="1" x14ac:dyDescent="0.3"/>
    <row r="2" spans="2:8" x14ac:dyDescent="0.25">
      <c r="B2" s="16"/>
      <c r="C2" s="17"/>
      <c r="D2" s="17"/>
      <c r="E2" s="17"/>
      <c r="F2" s="17"/>
      <c r="G2" s="18"/>
      <c r="H2" s="19"/>
    </row>
    <row r="3" spans="2:8" x14ac:dyDescent="0.25">
      <c r="B3" s="20"/>
      <c r="C3" s="21"/>
      <c r="D3" s="21"/>
      <c r="E3" s="21"/>
      <c r="F3" s="21"/>
      <c r="G3" s="22"/>
      <c r="H3" s="23"/>
    </row>
    <row r="4" spans="2:8" x14ac:dyDescent="0.25">
      <c r="B4" s="20"/>
      <c r="C4" s="21"/>
      <c r="D4" s="21"/>
      <c r="E4" s="21"/>
      <c r="F4" s="21"/>
      <c r="G4" s="22"/>
      <c r="H4" s="23"/>
    </row>
    <row r="5" spans="2:8" x14ac:dyDescent="0.25">
      <c r="B5" s="20"/>
      <c r="C5" s="21"/>
      <c r="D5" s="21"/>
      <c r="E5" s="21"/>
      <c r="F5" s="21"/>
      <c r="G5" s="22"/>
      <c r="H5" s="23"/>
    </row>
    <row r="6" spans="2:8" ht="15.75" thickBot="1" x14ac:dyDescent="0.3">
      <c r="B6" s="24"/>
      <c r="C6" s="25"/>
      <c r="D6" s="25"/>
      <c r="E6" s="25"/>
      <c r="F6" s="25"/>
      <c r="G6" s="26"/>
      <c r="H6" s="23"/>
    </row>
    <row r="7" spans="2:8" ht="5.25" customHeight="1" x14ac:dyDescent="0.25">
      <c r="B7" s="1"/>
      <c r="C7" s="2"/>
      <c r="D7" s="2"/>
      <c r="E7" s="2"/>
      <c r="F7" s="2"/>
      <c r="G7" s="27"/>
    </row>
    <row r="8" spans="2:8" ht="15.75" x14ac:dyDescent="0.25">
      <c r="B8" s="73" t="s">
        <v>0</v>
      </c>
      <c r="C8" s="74"/>
      <c r="D8" s="74"/>
      <c r="E8" s="74"/>
      <c r="F8" s="74"/>
      <c r="G8" s="75"/>
    </row>
    <row r="9" spans="2:8" ht="15.75" x14ac:dyDescent="0.25">
      <c r="B9" s="73" t="s">
        <v>1</v>
      </c>
      <c r="C9" s="74"/>
      <c r="D9" s="74"/>
      <c r="E9" s="74"/>
      <c r="F9" s="74"/>
      <c r="G9" s="75"/>
    </row>
    <row r="10" spans="2:8" ht="15.75" x14ac:dyDescent="0.25">
      <c r="B10" s="73" t="s">
        <v>2</v>
      </c>
      <c r="C10" s="74"/>
      <c r="D10" s="74"/>
      <c r="E10" s="74"/>
      <c r="F10" s="74"/>
      <c r="G10" s="75"/>
    </row>
    <row r="11" spans="2:8" ht="15.75" x14ac:dyDescent="0.25">
      <c r="B11" s="73" t="s">
        <v>10</v>
      </c>
      <c r="C11" s="74"/>
      <c r="D11" s="74"/>
      <c r="E11" s="74"/>
      <c r="F11" s="74"/>
      <c r="G11" s="75"/>
    </row>
    <row r="12" spans="2:8" ht="5.25" customHeight="1" x14ac:dyDescent="0.25">
      <c r="B12" s="28"/>
      <c r="C12" s="29"/>
      <c r="D12" s="29"/>
      <c r="E12" s="29"/>
      <c r="F12" s="29"/>
      <c r="G12" s="30"/>
    </row>
    <row r="13" spans="2:8" ht="15.75" x14ac:dyDescent="0.25">
      <c r="B13" s="12" t="s">
        <v>3</v>
      </c>
      <c r="C13" s="13" t="s">
        <v>4</v>
      </c>
      <c r="D13" s="14" t="s">
        <v>5</v>
      </c>
      <c r="E13" s="14" t="s">
        <v>11</v>
      </c>
      <c r="F13" s="14" t="s">
        <v>12</v>
      </c>
      <c r="G13" s="15" t="s">
        <v>13</v>
      </c>
    </row>
    <row r="14" spans="2:8" x14ac:dyDescent="0.25">
      <c r="B14" s="31" t="s">
        <v>4</v>
      </c>
      <c r="C14" s="3">
        <f>SUM(C15:C16)</f>
        <v>136755</v>
      </c>
      <c r="D14" s="3">
        <f t="shared" ref="D14:G14" si="0">SUM(D15:D16)</f>
        <v>38309</v>
      </c>
      <c r="E14" s="3">
        <f t="shared" si="0"/>
        <v>34502</v>
      </c>
      <c r="F14" s="3">
        <f t="shared" si="0"/>
        <v>35175</v>
      </c>
      <c r="G14" s="32">
        <f t="shared" si="0"/>
        <v>28769</v>
      </c>
    </row>
    <row r="15" spans="2:8" x14ac:dyDescent="0.25">
      <c r="B15" s="33" t="s">
        <v>6</v>
      </c>
      <c r="C15" s="4">
        <f>SUM(D15:G15)</f>
        <v>132253</v>
      </c>
      <c r="D15" s="34">
        <v>36461</v>
      </c>
      <c r="E15" s="34">
        <v>32964</v>
      </c>
      <c r="F15" s="34">
        <v>34693</v>
      </c>
      <c r="G15" s="35">
        <v>28135</v>
      </c>
    </row>
    <row r="16" spans="2:8" x14ac:dyDescent="0.25">
      <c r="B16" s="33" t="s">
        <v>7</v>
      </c>
      <c r="C16" s="4">
        <f>SUM(D16:G16)</f>
        <v>4502</v>
      </c>
      <c r="D16" s="34">
        <v>1848</v>
      </c>
      <c r="E16" s="34">
        <v>1538</v>
      </c>
      <c r="F16" s="34">
        <v>482</v>
      </c>
      <c r="G16" s="35">
        <v>634</v>
      </c>
    </row>
    <row r="17" spans="2:8" x14ac:dyDescent="0.25">
      <c r="B17" s="76" t="s">
        <v>8</v>
      </c>
      <c r="C17" s="76"/>
      <c r="D17" s="76"/>
      <c r="E17" s="76"/>
      <c r="F17" s="76"/>
      <c r="G17" s="76"/>
    </row>
    <row r="20" spans="2:8" ht="15" customHeight="1" x14ac:dyDescent="0.25">
      <c r="F20" s="5"/>
      <c r="G20" s="5"/>
      <c r="H20" s="5"/>
    </row>
    <row r="21" spans="2:8" ht="15" customHeight="1" x14ac:dyDescent="0.25">
      <c r="B21" s="6"/>
      <c r="C21" s="6"/>
      <c r="D21" s="6"/>
      <c r="E21" s="6"/>
      <c r="F21" s="6"/>
      <c r="G21" s="5"/>
      <c r="H21" s="5"/>
    </row>
    <row r="22" spans="2:8" ht="15" customHeight="1" x14ac:dyDescent="0.25">
      <c r="B22" s="6"/>
      <c r="C22" s="6"/>
      <c r="D22" s="6"/>
      <c r="E22" s="6"/>
      <c r="F22" s="6"/>
    </row>
    <row r="26" spans="2:8" ht="15.75" customHeight="1" x14ac:dyDescent="0.25"/>
    <row r="39" spans="2:7" x14ac:dyDescent="0.25">
      <c r="B39" s="72" t="s">
        <v>14</v>
      </c>
      <c r="C39" s="72"/>
      <c r="D39" s="72"/>
      <c r="E39" s="72"/>
      <c r="F39" s="72"/>
      <c r="G39" s="72"/>
    </row>
  </sheetData>
  <mergeCells count="6">
    <mergeCell ref="B39:G39"/>
    <mergeCell ref="B8:G8"/>
    <mergeCell ref="B9:G9"/>
    <mergeCell ref="B10:G10"/>
    <mergeCell ref="B11:G11"/>
    <mergeCell ref="B17:G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G37"/>
  <sheetViews>
    <sheetView showGridLines="0" view="pageBreakPreview" zoomScaleNormal="80" zoomScaleSheetLayoutView="100" workbookViewId="0">
      <selection activeCell="A14" sqref="A14:B14"/>
    </sheetView>
  </sheetViews>
  <sheetFormatPr baseColWidth="10" defaultRowHeight="15" x14ac:dyDescent="0.25"/>
  <cols>
    <col min="1" max="1" width="13.5703125" customWidth="1"/>
    <col min="2" max="2" width="8.140625" customWidth="1"/>
    <col min="3" max="3" width="15" customWidth="1"/>
    <col min="4" max="4" width="20.5703125" customWidth="1"/>
    <col min="5" max="5" width="18" customWidth="1"/>
    <col min="6" max="6" width="21" customWidth="1"/>
    <col min="7" max="7" width="22.7109375" customWidth="1"/>
    <col min="8" max="8" width="5.140625" customWidth="1"/>
  </cols>
  <sheetData>
    <row r="1" spans="1:7" ht="3.75" customHeight="1" x14ac:dyDescent="0.25"/>
    <row r="2" spans="1:7" x14ac:dyDescent="0.25">
      <c r="A2" s="83"/>
      <c r="B2" s="83"/>
      <c r="C2" s="83"/>
      <c r="D2" s="83"/>
      <c r="E2" s="83"/>
      <c r="F2" s="83"/>
      <c r="G2" s="83"/>
    </row>
    <row r="3" spans="1:7" x14ac:dyDescent="0.25">
      <c r="A3" s="83"/>
      <c r="B3" s="83"/>
      <c r="C3" s="83"/>
      <c r="D3" s="83"/>
      <c r="E3" s="83"/>
      <c r="F3" s="83"/>
      <c r="G3" s="83"/>
    </row>
    <row r="4" spans="1:7" x14ac:dyDescent="0.25">
      <c r="A4" s="83"/>
      <c r="B4" s="83"/>
      <c r="C4" s="83"/>
      <c r="D4" s="83"/>
      <c r="E4" s="83"/>
      <c r="F4" s="83"/>
      <c r="G4" s="83"/>
    </row>
    <row r="5" spans="1:7" x14ac:dyDescent="0.25">
      <c r="A5" s="83"/>
      <c r="B5" s="83"/>
      <c r="C5" s="83"/>
      <c r="D5" s="83"/>
      <c r="E5" s="83"/>
      <c r="F5" s="83"/>
      <c r="G5" s="83"/>
    </row>
    <row r="6" spans="1:7" ht="15.75" thickBot="1" x14ac:dyDescent="0.3">
      <c r="A6" s="83"/>
      <c r="B6" s="83"/>
      <c r="C6" s="83"/>
      <c r="D6" s="83"/>
      <c r="E6" s="83"/>
      <c r="F6" s="83"/>
      <c r="G6" s="83"/>
    </row>
    <row r="7" spans="1:7" ht="5.25" customHeight="1" x14ac:dyDescent="0.25">
      <c r="A7" s="1"/>
      <c r="B7" s="45"/>
      <c r="C7" s="2"/>
      <c r="D7" s="2"/>
      <c r="E7" s="2"/>
      <c r="F7" s="2"/>
      <c r="G7" s="45"/>
    </row>
    <row r="8" spans="1:7" ht="15.75" x14ac:dyDescent="0.25">
      <c r="A8" s="74" t="s">
        <v>0</v>
      </c>
      <c r="B8" s="74"/>
      <c r="C8" s="74"/>
      <c r="D8" s="74"/>
      <c r="E8" s="74"/>
      <c r="F8" s="74"/>
      <c r="G8" s="74"/>
    </row>
    <row r="9" spans="1:7" ht="15.75" x14ac:dyDescent="0.25">
      <c r="A9" s="74" t="s">
        <v>1</v>
      </c>
      <c r="B9" s="74"/>
      <c r="C9" s="74"/>
      <c r="D9" s="74"/>
      <c r="E9" s="74"/>
      <c r="F9" s="74"/>
      <c r="G9" s="74"/>
    </row>
    <row r="10" spans="1:7" ht="15.75" x14ac:dyDescent="0.25">
      <c r="A10" s="84" t="s">
        <v>2</v>
      </c>
      <c r="B10" s="84"/>
      <c r="C10" s="84"/>
      <c r="D10" s="84"/>
      <c r="E10" s="84"/>
      <c r="F10" s="84"/>
      <c r="G10" s="84"/>
    </row>
    <row r="11" spans="1:7" ht="15.75" x14ac:dyDescent="0.25">
      <c r="A11" s="74" t="s">
        <v>15</v>
      </c>
      <c r="B11" s="74"/>
      <c r="C11" s="74"/>
      <c r="D11" s="74"/>
      <c r="E11" s="74"/>
      <c r="F11" s="74"/>
      <c r="G11" s="74"/>
    </row>
    <row r="12" spans="1:7" ht="5.25" customHeight="1" x14ac:dyDescent="0.25">
      <c r="A12" s="8"/>
      <c r="B12" s="9"/>
      <c r="C12" s="9"/>
      <c r="D12" s="9"/>
      <c r="E12" s="9"/>
      <c r="F12" s="9"/>
      <c r="G12" s="10"/>
    </row>
    <row r="13" spans="1:7" ht="15.75" x14ac:dyDescent="0.25">
      <c r="A13" s="85" t="s">
        <v>3</v>
      </c>
      <c r="B13" s="86"/>
      <c r="C13" s="43" t="s">
        <v>4</v>
      </c>
      <c r="D13" s="43" t="s">
        <v>5</v>
      </c>
      <c r="E13" s="43" t="s">
        <v>11</v>
      </c>
      <c r="F13" s="43" t="s">
        <v>12</v>
      </c>
      <c r="G13" s="44" t="s">
        <v>13</v>
      </c>
    </row>
    <row r="14" spans="1:7" x14ac:dyDescent="0.25">
      <c r="A14" s="77" t="s">
        <v>4</v>
      </c>
      <c r="B14" s="78"/>
      <c r="C14" s="3">
        <f>SUM(C15:C16)</f>
        <v>155819</v>
      </c>
      <c r="D14" s="36">
        <f>SUM(D15:D16)</f>
        <v>51653</v>
      </c>
      <c r="E14" s="36">
        <f>SUM(E15:E16)</f>
        <v>37614</v>
      </c>
      <c r="F14" s="36">
        <f>SUM(F15:F16)</f>
        <v>35267</v>
      </c>
      <c r="G14" s="37">
        <f>SUM(G15:G16)</f>
        <v>31285</v>
      </c>
    </row>
    <row r="15" spans="1:7" x14ac:dyDescent="0.25">
      <c r="A15" s="79" t="s">
        <v>6</v>
      </c>
      <c r="B15" s="80"/>
      <c r="C15" s="4">
        <f>SUM(D15:G15)</f>
        <v>83814</v>
      </c>
      <c r="D15" s="41">
        <v>31228</v>
      </c>
      <c r="E15" s="41">
        <v>10587</v>
      </c>
      <c r="F15" s="41">
        <v>21220</v>
      </c>
      <c r="G15" s="38">
        <v>20779</v>
      </c>
    </row>
    <row r="16" spans="1:7" x14ac:dyDescent="0.25">
      <c r="A16" s="81" t="s">
        <v>7</v>
      </c>
      <c r="B16" s="82"/>
      <c r="C16" s="7">
        <f>SUM(D16:G16)</f>
        <v>72005</v>
      </c>
      <c r="D16" s="39">
        <v>20425</v>
      </c>
      <c r="E16" s="39">
        <v>27027</v>
      </c>
      <c r="F16" s="39">
        <v>14047</v>
      </c>
      <c r="G16" s="40">
        <v>10506</v>
      </c>
    </row>
    <row r="17" spans="1:7" x14ac:dyDescent="0.25">
      <c r="A17" s="11" t="s">
        <v>8</v>
      </c>
      <c r="B17" s="11"/>
      <c r="C17" s="11"/>
    </row>
    <row r="19" spans="1:7" ht="15" customHeight="1" x14ac:dyDescent="0.25">
      <c r="A19" s="42"/>
      <c r="B19" s="6"/>
      <c r="C19" s="6"/>
      <c r="D19" s="6"/>
      <c r="E19" s="6"/>
      <c r="F19" s="6"/>
      <c r="G19" s="5"/>
    </row>
    <row r="20" spans="1:7" ht="15" customHeight="1" x14ac:dyDescent="0.25">
      <c r="B20" s="6"/>
      <c r="C20" s="6"/>
      <c r="D20" s="6"/>
      <c r="E20" s="6"/>
      <c r="F20" s="6"/>
    </row>
    <row r="21" spans="1:7" x14ac:dyDescent="0.25">
      <c r="A21" s="42"/>
    </row>
    <row r="24" spans="1:7" ht="15.75" customHeight="1" x14ac:dyDescent="0.25"/>
    <row r="37" spans="3:7" x14ac:dyDescent="0.25">
      <c r="C37" s="47" t="s">
        <v>9</v>
      </c>
      <c r="D37" s="47"/>
      <c r="E37" s="47"/>
      <c r="F37" s="47"/>
      <c r="G37" s="46"/>
    </row>
  </sheetData>
  <mergeCells count="9">
    <mergeCell ref="A14:B14"/>
    <mergeCell ref="A15:B15"/>
    <mergeCell ref="A16:B16"/>
    <mergeCell ref="A2:G6"/>
    <mergeCell ref="A8:G8"/>
    <mergeCell ref="A9:G9"/>
    <mergeCell ref="A10:G10"/>
    <mergeCell ref="A11:G11"/>
    <mergeCell ref="A13:B13"/>
  </mergeCells>
  <printOptions horizontalCentered="1"/>
  <pageMargins left="0.15748031496062992" right="0.15748031496062992" top="0.39370078740157483" bottom="0.15748031496062992" header="0.31496062992125984" footer="0.31496062992125984"/>
  <pageSetup paperSize="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7"/>
  <sheetViews>
    <sheetView showGridLines="0" view="pageBreakPreview" zoomScaleNormal="80" zoomScaleSheetLayoutView="100" workbookViewId="0">
      <selection activeCell="A14" sqref="A14:B14"/>
    </sheetView>
  </sheetViews>
  <sheetFormatPr baseColWidth="10" defaultRowHeight="15" x14ac:dyDescent="0.25"/>
  <cols>
    <col min="1" max="1" width="13.5703125" customWidth="1"/>
    <col min="2" max="2" width="8.140625" customWidth="1"/>
    <col min="3" max="3" width="15" customWidth="1"/>
    <col min="4" max="4" width="20.5703125" customWidth="1"/>
    <col min="5" max="5" width="18" customWidth="1"/>
    <col min="6" max="6" width="21" customWidth="1"/>
    <col min="7" max="7" width="22.7109375" customWidth="1"/>
    <col min="8" max="8" width="5.140625" customWidth="1"/>
  </cols>
  <sheetData>
    <row r="1" spans="1:7" ht="3.75" customHeight="1" x14ac:dyDescent="0.25"/>
    <row r="2" spans="1:7" x14ac:dyDescent="0.25">
      <c r="A2" s="83"/>
      <c r="B2" s="83"/>
      <c r="C2" s="83"/>
      <c r="D2" s="83"/>
      <c r="E2" s="83"/>
      <c r="F2" s="83"/>
      <c r="G2" s="83"/>
    </row>
    <row r="3" spans="1:7" x14ac:dyDescent="0.25">
      <c r="A3" s="83"/>
      <c r="B3" s="83"/>
      <c r="C3" s="83"/>
      <c r="D3" s="83"/>
      <c r="E3" s="83"/>
      <c r="F3" s="83"/>
      <c r="G3" s="83"/>
    </row>
    <row r="4" spans="1:7" x14ac:dyDescent="0.25">
      <c r="A4" s="83"/>
      <c r="B4" s="83"/>
      <c r="C4" s="83"/>
      <c r="D4" s="83"/>
      <c r="E4" s="83"/>
      <c r="F4" s="83"/>
      <c r="G4" s="83"/>
    </row>
    <row r="5" spans="1:7" x14ac:dyDescent="0.25">
      <c r="A5" s="83"/>
      <c r="B5" s="83"/>
      <c r="C5" s="83"/>
      <c r="D5" s="83"/>
      <c r="E5" s="83"/>
      <c r="F5" s="83"/>
      <c r="G5" s="83"/>
    </row>
    <row r="6" spans="1:7" ht="15.75" thickBot="1" x14ac:dyDescent="0.3">
      <c r="A6" s="83"/>
      <c r="B6" s="83"/>
      <c r="C6" s="83"/>
      <c r="D6" s="83"/>
      <c r="E6" s="83"/>
      <c r="F6" s="83"/>
      <c r="G6" s="83"/>
    </row>
    <row r="7" spans="1:7" ht="5.25" customHeight="1" x14ac:dyDescent="0.25">
      <c r="A7" s="1"/>
      <c r="B7" s="45"/>
      <c r="C7" s="2"/>
      <c r="D7" s="2"/>
      <c r="E7" s="2"/>
      <c r="F7" s="2"/>
      <c r="G7" s="45"/>
    </row>
    <row r="8" spans="1:7" ht="15.75" x14ac:dyDescent="0.25">
      <c r="A8" s="74" t="s">
        <v>0</v>
      </c>
      <c r="B8" s="74"/>
      <c r="C8" s="74"/>
      <c r="D8" s="74"/>
      <c r="E8" s="74"/>
      <c r="F8" s="74"/>
      <c r="G8" s="74"/>
    </row>
    <row r="9" spans="1:7" ht="15.75" x14ac:dyDescent="0.25">
      <c r="A9" s="74" t="s">
        <v>1</v>
      </c>
      <c r="B9" s="74"/>
      <c r="C9" s="74"/>
      <c r="D9" s="74"/>
      <c r="E9" s="74"/>
      <c r="F9" s="74"/>
      <c r="G9" s="74"/>
    </row>
    <row r="10" spans="1:7" ht="15.75" x14ac:dyDescent="0.25">
      <c r="A10" s="84" t="s">
        <v>2</v>
      </c>
      <c r="B10" s="84"/>
      <c r="C10" s="84"/>
      <c r="D10" s="84"/>
      <c r="E10" s="84"/>
      <c r="F10" s="84"/>
      <c r="G10" s="84"/>
    </row>
    <row r="11" spans="1:7" ht="15.75" x14ac:dyDescent="0.25">
      <c r="A11" s="74" t="s">
        <v>17</v>
      </c>
      <c r="B11" s="74"/>
      <c r="C11" s="74"/>
      <c r="D11" s="74"/>
      <c r="E11" s="74"/>
      <c r="F11" s="74"/>
      <c r="G11" s="74"/>
    </row>
    <row r="12" spans="1:7" ht="5.25" customHeight="1" x14ac:dyDescent="0.25">
      <c r="A12" s="8"/>
      <c r="B12" s="9"/>
      <c r="C12" s="9"/>
      <c r="D12" s="9"/>
      <c r="E12" s="9"/>
      <c r="F12" s="9"/>
      <c r="G12" s="10"/>
    </row>
    <row r="13" spans="1:7" ht="15.75" x14ac:dyDescent="0.25">
      <c r="A13" s="85" t="s">
        <v>3</v>
      </c>
      <c r="B13" s="86"/>
      <c r="C13" s="48" t="s">
        <v>4</v>
      </c>
      <c r="D13" s="48" t="s">
        <v>5</v>
      </c>
      <c r="E13" s="48" t="s">
        <v>11</v>
      </c>
      <c r="F13" s="48" t="s">
        <v>12</v>
      </c>
      <c r="G13" s="44" t="s">
        <v>13</v>
      </c>
    </row>
    <row r="14" spans="1:7" x14ac:dyDescent="0.25">
      <c r="A14" s="77" t="s">
        <v>4</v>
      </c>
      <c r="B14" s="78"/>
      <c r="C14" s="3">
        <f>SUM(C15:C16)</f>
        <v>147857</v>
      </c>
      <c r="D14" s="36">
        <f>SUM(D15:D16)</f>
        <v>32097</v>
      </c>
      <c r="E14" s="36">
        <f>SUM(E15:E16)</f>
        <v>39682</v>
      </c>
      <c r="F14" s="36">
        <f>SUM(F15:F16)</f>
        <v>41402</v>
      </c>
      <c r="G14" s="37">
        <f>SUM(G15:G16)</f>
        <v>34676</v>
      </c>
    </row>
    <row r="15" spans="1:7" x14ac:dyDescent="0.25">
      <c r="A15" s="79" t="s">
        <v>6</v>
      </c>
      <c r="B15" s="80"/>
      <c r="C15" s="4">
        <f>SUM(D15:G15)</f>
        <v>99933</v>
      </c>
      <c r="D15" s="41">
        <v>21623</v>
      </c>
      <c r="E15" s="41">
        <v>24655</v>
      </c>
      <c r="F15" s="41">
        <v>29624</v>
      </c>
      <c r="G15" s="38">
        <v>24031</v>
      </c>
    </row>
    <row r="16" spans="1:7" x14ac:dyDescent="0.25">
      <c r="A16" s="81" t="s">
        <v>7</v>
      </c>
      <c r="B16" s="82"/>
      <c r="C16" s="7">
        <f>SUM(D16:G16)</f>
        <v>47924</v>
      </c>
      <c r="D16" s="39">
        <v>10474</v>
      </c>
      <c r="E16" s="39">
        <v>15027</v>
      </c>
      <c r="F16" s="39">
        <v>11778</v>
      </c>
      <c r="G16" s="40">
        <v>10645</v>
      </c>
    </row>
    <row r="17" spans="1:7" x14ac:dyDescent="0.25">
      <c r="A17" s="11" t="s">
        <v>8</v>
      </c>
      <c r="B17" s="11"/>
      <c r="C17" s="11"/>
    </row>
    <row r="19" spans="1:7" ht="15" customHeight="1" x14ac:dyDescent="0.25">
      <c r="A19" s="42"/>
      <c r="B19" s="6"/>
      <c r="C19" s="6"/>
      <c r="D19" s="6"/>
      <c r="E19" s="6"/>
      <c r="F19" s="6"/>
      <c r="G19" s="5"/>
    </row>
    <row r="20" spans="1:7" ht="15" customHeight="1" x14ac:dyDescent="0.25">
      <c r="B20" s="6"/>
      <c r="C20" s="6"/>
      <c r="D20" s="6"/>
      <c r="E20" s="6"/>
      <c r="F20" s="6"/>
    </row>
    <row r="21" spans="1:7" x14ac:dyDescent="0.25">
      <c r="A21" s="42"/>
    </row>
    <row r="24" spans="1:7" ht="15.75" customHeight="1" x14ac:dyDescent="0.25"/>
    <row r="37" spans="3:7" x14ac:dyDescent="0.25">
      <c r="C37" s="47" t="s">
        <v>9</v>
      </c>
      <c r="D37" s="47"/>
      <c r="E37" s="47"/>
      <c r="F37" s="47"/>
      <c r="G37" s="49"/>
    </row>
  </sheetData>
  <mergeCells count="9">
    <mergeCell ref="A14:B14"/>
    <mergeCell ref="A15:B15"/>
    <mergeCell ref="A16:B16"/>
    <mergeCell ref="A2:G6"/>
    <mergeCell ref="A8:G8"/>
    <mergeCell ref="A9:G9"/>
    <mergeCell ref="A10:G10"/>
    <mergeCell ref="A11:G11"/>
    <mergeCell ref="A13:B13"/>
  </mergeCells>
  <printOptions horizontalCentered="1"/>
  <pageMargins left="0.15748031496062992" right="0.15748031496062992" top="0.19685039370078741" bottom="0.15748031496062992" header="0.31496062992125984" footer="0.31496062992125984"/>
  <pageSetup paperSize="9" scale="10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37"/>
  <sheetViews>
    <sheetView showGridLines="0" view="pageBreakPreview" zoomScaleNormal="80" zoomScaleSheetLayoutView="100" workbookViewId="0">
      <selection activeCell="F14" sqref="F14"/>
    </sheetView>
  </sheetViews>
  <sheetFormatPr baseColWidth="10" defaultRowHeight="15" x14ac:dyDescent="0.25"/>
  <cols>
    <col min="1" max="1" width="13.5703125" customWidth="1"/>
    <col min="2" max="2" width="8.140625" customWidth="1"/>
    <col min="3" max="3" width="15" customWidth="1"/>
    <col min="4" max="4" width="20.5703125" customWidth="1"/>
    <col min="5" max="5" width="18" customWidth="1"/>
    <col min="6" max="6" width="21" customWidth="1"/>
    <col min="7" max="7" width="22.7109375" customWidth="1"/>
    <col min="8" max="8" width="5.140625" customWidth="1"/>
  </cols>
  <sheetData>
    <row r="1" spans="1:14" ht="3.75" customHeight="1" x14ac:dyDescent="0.25"/>
    <row r="2" spans="1:14" x14ac:dyDescent="0.25">
      <c r="A2" s="83"/>
      <c r="B2" s="83"/>
      <c r="C2" s="83"/>
      <c r="D2" s="83"/>
      <c r="E2" s="83"/>
      <c r="F2" s="83"/>
      <c r="G2" s="83"/>
    </row>
    <row r="3" spans="1:14" x14ac:dyDescent="0.25">
      <c r="A3" s="83"/>
      <c r="B3" s="83"/>
      <c r="C3" s="83"/>
      <c r="D3" s="83"/>
      <c r="E3" s="83"/>
      <c r="F3" s="83"/>
      <c r="G3" s="83"/>
    </row>
    <row r="4" spans="1:14" x14ac:dyDescent="0.25">
      <c r="A4" s="83"/>
      <c r="B4" s="83"/>
      <c r="C4" s="83"/>
      <c r="D4" s="83"/>
      <c r="E4" s="83"/>
      <c r="F4" s="83"/>
      <c r="G4" s="83"/>
    </row>
    <row r="5" spans="1:14" x14ac:dyDescent="0.25">
      <c r="A5" s="83"/>
      <c r="B5" s="83"/>
      <c r="C5" s="83"/>
      <c r="D5" s="83"/>
      <c r="E5" s="83"/>
      <c r="F5" s="83"/>
      <c r="G5" s="83"/>
    </row>
    <row r="6" spans="1:14" ht="15.75" thickBot="1" x14ac:dyDescent="0.3">
      <c r="A6" s="83"/>
      <c r="B6" s="83"/>
      <c r="C6" s="83"/>
      <c r="D6" s="83"/>
      <c r="E6" s="83"/>
      <c r="F6" s="83"/>
      <c r="G6" s="83"/>
    </row>
    <row r="7" spans="1:14" ht="5.25" customHeight="1" x14ac:dyDescent="0.25">
      <c r="A7" s="1"/>
      <c r="B7" s="45"/>
      <c r="C7" s="2"/>
      <c r="D7" s="2"/>
      <c r="E7" s="2"/>
      <c r="F7" s="2"/>
      <c r="G7" s="45"/>
    </row>
    <row r="8" spans="1:14" ht="15.75" x14ac:dyDescent="0.25">
      <c r="A8" s="74" t="s">
        <v>0</v>
      </c>
      <c r="B8" s="74"/>
      <c r="C8" s="74"/>
      <c r="D8" s="74"/>
      <c r="E8" s="74"/>
      <c r="F8" s="74"/>
      <c r="G8" s="74"/>
    </row>
    <row r="9" spans="1:14" ht="15.75" x14ac:dyDescent="0.25">
      <c r="A9" s="74" t="s">
        <v>1</v>
      </c>
      <c r="B9" s="74"/>
      <c r="C9" s="74"/>
      <c r="D9" s="74"/>
      <c r="E9" s="74"/>
      <c r="F9" s="74"/>
      <c r="G9" s="74"/>
    </row>
    <row r="10" spans="1:14" ht="15.75" x14ac:dyDescent="0.25">
      <c r="A10" s="84" t="s">
        <v>2</v>
      </c>
      <c r="B10" s="84"/>
      <c r="C10" s="84"/>
      <c r="D10" s="84"/>
      <c r="E10" s="84"/>
      <c r="F10" s="84"/>
      <c r="G10" s="84"/>
    </row>
    <row r="11" spans="1:14" ht="15.75" x14ac:dyDescent="0.25">
      <c r="A11" s="74" t="s">
        <v>18</v>
      </c>
      <c r="B11" s="74"/>
      <c r="C11" s="74"/>
      <c r="D11" s="74"/>
      <c r="E11" s="74"/>
      <c r="F11" s="74"/>
      <c r="G11" s="74"/>
    </row>
    <row r="12" spans="1:14" ht="5.25" customHeight="1" x14ac:dyDescent="0.25">
      <c r="A12" s="8"/>
      <c r="B12" s="9"/>
      <c r="C12" s="9"/>
      <c r="D12" s="9"/>
      <c r="E12" s="9"/>
      <c r="F12" s="9"/>
      <c r="G12" s="10"/>
    </row>
    <row r="13" spans="1:14" ht="15.75" x14ac:dyDescent="0.25">
      <c r="A13" s="85" t="s">
        <v>3</v>
      </c>
      <c r="B13" s="86"/>
      <c r="C13" s="51" t="s">
        <v>4</v>
      </c>
      <c r="D13" s="51" t="s">
        <v>5</v>
      </c>
      <c r="E13" s="51" t="s">
        <v>11</v>
      </c>
      <c r="F13" s="51" t="s">
        <v>12</v>
      </c>
      <c r="G13" s="44" t="s">
        <v>13</v>
      </c>
      <c r="I13" s="52"/>
      <c r="J13" s="52"/>
      <c r="K13" s="52"/>
      <c r="L13" s="52"/>
      <c r="M13" s="52"/>
      <c r="N13" s="52"/>
    </row>
    <row r="14" spans="1:14" x14ac:dyDescent="0.25">
      <c r="A14" s="77" t="s">
        <v>4</v>
      </c>
      <c r="B14" s="78"/>
      <c r="C14" s="3">
        <f>SUM(C15:C16)</f>
        <v>150961</v>
      </c>
      <c r="D14" s="36">
        <f>SUM(D15:D16)</f>
        <v>39870</v>
      </c>
      <c r="E14" s="36">
        <f>SUM(E15:E16)</f>
        <v>43461</v>
      </c>
      <c r="F14" s="36">
        <f>SUM(F15:F16)</f>
        <v>31459</v>
      </c>
      <c r="G14" s="37">
        <f>SUM(G15:G16)</f>
        <v>36171</v>
      </c>
      <c r="I14" s="52"/>
    </row>
    <row r="15" spans="1:14" x14ac:dyDescent="0.25">
      <c r="A15" s="79" t="s">
        <v>6</v>
      </c>
      <c r="B15" s="80"/>
      <c r="C15" s="4">
        <f>SUM(D15:G15)</f>
        <v>106921</v>
      </c>
      <c r="D15" s="41">
        <v>27139</v>
      </c>
      <c r="E15" s="41">
        <v>33170</v>
      </c>
      <c r="F15" s="41">
        <v>21334</v>
      </c>
      <c r="G15" s="38">
        <v>25278</v>
      </c>
      <c r="I15" s="52"/>
    </row>
    <row r="16" spans="1:14" x14ac:dyDescent="0.25">
      <c r="A16" s="81" t="s">
        <v>7</v>
      </c>
      <c r="B16" s="82"/>
      <c r="C16" s="7">
        <f>SUM(D16:G16)</f>
        <v>44040</v>
      </c>
      <c r="D16" s="39">
        <v>12731</v>
      </c>
      <c r="E16" s="39">
        <v>10291</v>
      </c>
      <c r="F16" s="39">
        <v>10125</v>
      </c>
      <c r="G16" s="40">
        <v>10893</v>
      </c>
      <c r="I16" s="52"/>
    </row>
    <row r="17" spans="1:7" x14ac:dyDescent="0.25">
      <c r="A17" s="11" t="s">
        <v>8</v>
      </c>
      <c r="B17" s="11"/>
      <c r="C17" s="11"/>
    </row>
    <row r="19" spans="1:7" ht="15" customHeight="1" x14ac:dyDescent="0.25">
      <c r="A19" s="42"/>
      <c r="B19" s="6"/>
      <c r="C19" s="6"/>
      <c r="D19" s="6"/>
      <c r="E19" s="6"/>
      <c r="F19" s="6"/>
      <c r="G19" s="5"/>
    </row>
    <row r="20" spans="1:7" ht="15" customHeight="1" x14ac:dyDescent="0.25">
      <c r="B20" s="6"/>
      <c r="C20" s="6"/>
      <c r="D20" s="6"/>
      <c r="E20" s="6"/>
      <c r="F20" s="6"/>
    </row>
    <row r="21" spans="1:7" x14ac:dyDescent="0.25">
      <c r="A21" s="42"/>
    </row>
    <row r="24" spans="1:7" ht="15.75" customHeight="1" x14ac:dyDescent="0.25"/>
    <row r="37" spans="3:7" x14ac:dyDescent="0.25">
      <c r="C37" s="47" t="s">
        <v>9</v>
      </c>
      <c r="D37" s="47"/>
      <c r="E37" s="47"/>
      <c r="F37" s="47"/>
      <c r="G37" s="50"/>
    </row>
  </sheetData>
  <mergeCells count="9">
    <mergeCell ref="A14:B14"/>
    <mergeCell ref="A15:B15"/>
    <mergeCell ref="A16:B16"/>
    <mergeCell ref="A2:G6"/>
    <mergeCell ref="A8:G8"/>
    <mergeCell ref="A9:G9"/>
    <mergeCell ref="A10:G10"/>
    <mergeCell ref="A11:G11"/>
    <mergeCell ref="A13:B13"/>
  </mergeCells>
  <printOptions horizontalCentered="1"/>
  <pageMargins left="0.15748031496062992" right="0.15748031496062992" top="0.19685039370078741" bottom="0.15748031496062992" header="0.31496062992125984" footer="0.31496062992125984"/>
  <pageSetup paperSize="9" scale="10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37"/>
  <sheetViews>
    <sheetView showGridLines="0" view="pageBreakPreview" zoomScale="80" zoomScaleNormal="80" zoomScaleSheetLayoutView="80" workbookViewId="0">
      <selection activeCell="A14" sqref="A14:B14"/>
    </sheetView>
  </sheetViews>
  <sheetFormatPr baseColWidth="10" defaultRowHeight="15" x14ac:dyDescent="0.25"/>
  <cols>
    <col min="1" max="1" width="13.5703125" customWidth="1"/>
    <col min="2" max="2" width="8.140625" customWidth="1"/>
    <col min="3" max="3" width="15" customWidth="1"/>
    <col min="4" max="4" width="20.5703125" customWidth="1"/>
    <col min="5" max="5" width="18" customWidth="1"/>
    <col min="6" max="6" width="21" customWidth="1"/>
    <col min="7" max="7" width="22.7109375" customWidth="1"/>
    <col min="8" max="8" width="5.140625" customWidth="1"/>
  </cols>
  <sheetData>
    <row r="1" spans="1:14" ht="3.75" customHeight="1" x14ac:dyDescent="0.25"/>
    <row r="2" spans="1:14" x14ac:dyDescent="0.25">
      <c r="A2" s="83"/>
      <c r="B2" s="83"/>
      <c r="C2" s="83"/>
      <c r="D2" s="83"/>
      <c r="E2" s="83"/>
      <c r="F2" s="83"/>
      <c r="G2" s="83"/>
    </row>
    <row r="3" spans="1:14" x14ac:dyDescent="0.25">
      <c r="A3" s="83"/>
      <c r="B3" s="83"/>
      <c r="C3" s="83"/>
      <c r="D3" s="83"/>
      <c r="E3" s="83"/>
      <c r="F3" s="83"/>
      <c r="G3" s="83"/>
    </row>
    <row r="4" spans="1:14" x14ac:dyDescent="0.25">
      <c r="A4" s="83"/>
      <c r="B4" s="83"/>
      <c r="C4" s="83"/>
      <c r="D4" s="83"/>
      <c r="E4" s="83"/>
      <c r="F4" s="83"/>
      <c r="G4" s="83"/>
    </row>
    <row r="5" spans="1:14" x14ac:dyDescent="0.25">
      <c r="A5" s="83"/>
      <c r="B5" s="83"/>
      <c r="C5" s="83"/>
      <c r="D5" s="83"/>
      <c r="E5" s="83"/>
      <c r="F5" s="83"/>
      <c r="G5" s="83"/>
    </row>
    <row r="6" spans="1:14" ht="15.75" thickBot="1" x14ac:dyDescent="0.3">
      <c r="A6" s="83"/>
      <c r="B6" s="83"/>
      <c r="C6" s="83"/>
      <c r="D6" s="83"/>
      <c r="E6" s="83"/>
      <c r="F6" s="83"/>
      <c r="G6" s="83"/>
    </row>
    <row r="7" spans="1:14" ht="5.25" customHeight="1" x14ac:dyDescent="0.25">
      <c r="A7" s="1"/>
      <c r="B7" s="45"/>
      <c r="C7" s="2"/>
      <c r="D7" s="2"/>
      <c r="E7" s="2"/>
      <c r="F7" s="2"/>
      <c r="G7" s="45"/>
    </row>
    <row r="8" spans="1:14" ht="15.75" x14ac:dyDescent="0.25">
      <c r="A8" s="74" t="s">
        <v>0</v>
      </c>
      <c r="B8" s="74"/>
      <c r="C8" s="74"/>
      <c r="D8" s="74"/>
      <c r="E8" s="74"/>
      <c r="F8" s="74"/>
      <c r="G8" s="74"/>
    </row>
    <row r="9" spans="1:14" ht="15.75" x14ac:dyDescent="0.25">
      <c r="A9" s="74" t="s">
        <v>1</v>
      </c>
      <c r="B9" s="74"/>
      <c r="C9" s="74"/>
      <c r="D9" s="74"/>
      <c r="E9" s="74"/>
      <c r="F9" s="74"/>
      <c r="G9" s="74"/>
    </row>
    <row r="10" spans="1:14" ht="15.75" x14ac:dyDescent="0.25">
      <c r="A10" s="84" t="s">
        <v>2</v>
      </c>
      <c r="B10" s="84"/>
      <c r="C10" s="84"/>
      <c r="D10" s="84"/>
      <c r="E10" s="84"/>
      <c r="F10" s="84"/>
      <c r="G10" s="84"/>
    </row>
    <row r="11" spans="1:14" ht="15.75" x14ac:dyDescent="0.25">
      <c r="A11" s="74" t="s">
        <v>19</v>
      </c>
      <c r="B11" s="74"/>
      <c r="C11" s="74"/>
      <c r="D11" s="74"/>
      <c r="E11" s="74"/>
      <c r="F11" s="74"/>
      <c r="G11" s="74"/>
    </row>
    <row r="12" spans="1:14" ht="5.25" customHeight="1" x14ac:dyDescent="0.25">
      <c r="A12" s="8"/>
      <c r="B12" s="9"/>
      <c r="C12" s="9"/>
      <c r="D12" s="9"/>
      <c r="E12" s="9"/>
      <c r="F12" s="9"/>
      <c r="G12" s="10"/>
    </row>
    <row r="13" spans="1:14" ht="15.75" x14ac:dyDescent="0.25">
      <c r="A13" s="85" t="s">
        <v>3</v>
      </c>
      <c r="B13" s="86"/>
      <c r="C13" s="54" t="s">
        <v>4</v>
      </c>
      <c r="D13" s="54" t="s">
        <v>5</v>
      </c>
      <c r="E13" s="54" t="s">
        <v>11</v>
      </c>
      <c r="F13" s="54" t="s">
        <v>12</v>
      </c>
      <c r="G13" s="44" t="s">
        <v>13</v>
      </c>
      <c r="I13" s="52"/>
      <c r="J13" s="52"/>
      <c r="K13" s="52"/>
      <c r="L13" s="52"/>
      <c r="M13" s="52"/>
      <c r="N13" s="52"/>
    </row>
    <row r="14" spans="1:14" x14ac:dyDescent="0.25">
      <c r="A14" s="77" t="s">
        <v>4</v>
      </c>
      <c r="B14" s="78"/>
      <c r="C14" s="3">
        <f>SUM(C15:C16)</f>
        <v>152389</v>
      </c>
      <c r="D14" s="36">
        <f>SUM(D15:D16)</f>
        <v>41922</v>
      </c>
      <c r="E14" s="36">
        <f>SUM(E15:E16)</f>
        <v>34994</v>
      </c>
      <c r="F14" s="36">
        <f>SUM(F15:F16)</f>
        <v>40270</v>
      </c>
      <c r="G14" s="37">
        <f>SUM(G15:G16)</f>
        <v>35203</v>
      </c>
      <c r="I14" s="52"/>
    </row>
    <row r="15" spans="1:14" x14ac:dyDescent="0.25">
      <c r="A15" s="79" t="s">
        <v>6</v>
      </c>
      <c r="B15" s="80"/>
      <c r="C15" s="4">
        <f>SUM(D15:G15)</f>
        <v>48085</v>
      </c>
      <c r="D15" s="41">
        <v>12536</v>
      </c>
      <c r="E15" s="41">
        <v>10442</v>
      </c>
      <c r="F15" s="41">
        <v>13459</v>
      </c>
      <c r="G15" s="38">
        <v>11648</v>
      </c>
      <c r="I15" s="52"/>
    </row>
    <row r="16" spans="1:14" x14ac:dyDescent="0.25">
      <c r="A16" s="81" t="s">
        <v>7</v>
      </c>
      <c r="B16" s="82"/>
      <c r="C16" s="7">
        <f>SUM(D16:G16)</f>
        <v>104304</v>
      </c>
      <c r="D16" s="39">
        <v>29386</v>
      </c>
      <c r="E16" s="39">
        <v>24552</v>
      </c>
      <c r="F16" s="39">
        <v>26811</v>
      </c>
      <c r="G16" s="40">
        <v>23555</v>
      </c>
      <c r="I16" s="52"/>
    </row>
    <row r="17" spans="1:7" x14ac:dyDescent="0.25">
      <c r="A17" s="11" t="s">
        <v>8</v>
      </c>
      <c r="B17" s="11"/>
      <c r="C17" s="11"/>
    </row>
    <row r="19" spans="1:7" ht="15" customHeight="1" x14ac:dyDescent="0.25">
      <c r="A19" s="42"/>
      <c r="B19" s="6"/>
      <c r="C19" s="6"/>
      <c r="D19" s="6"/>
      <c r="E19" s="6"/>
      <c r="F19" s="6"/>
      <c r="G19" s="5"/>
    </row>
    <row r="20" spans="1:7" ht="15" customHeight="1" x14ac:dyDescent="0.25">
      <c r="B20" s="6"/>
      <c r="C20" s="6"/>
      <c r="D20" s="6"/>
      <c r="E20" s="6"/>
      <c r="F20" s="6"/>
    </row>
    <row r="21" spans="1:7" x14ac:dyDescent="0.25">
      <c r="A21" s="42"/>
    </row>
    <row r="24" spans="1:7" ht="15.75" customHeight="1" x14ac:dyDescent="0.25"/>
    <row r="37" spans="3:7" x14ac:dyDescent="0.25">
      <c r="C37" s="47" t="s">
        <v>9</v>
      </c>
      <c r="D37" s="47"/>
      <c r="E37" s="47"/>
      <c r="F37" s="47"/>
      <c r="G37" s="53"/>
    </row>
  </sheetData>
  <mergeCells count="9">
    <mergeCell ref="A14:B14"/>
    <mergeCell ref="A15:B15"/>
    <mergeCell ref="A16:B16"/>
    <mergeCell ref="A2:G6"/>
    <mergeCell ref="A8:G8"/>
    <mergeCell ref="A9:G9"/>
    <mergeCell ref="A10:G10"/>
    <mergeCell ref="A11:G11"/>
    <mergeCell ref="A13:B13"/>
  </mergeCells>
  <printOptions horizontalCentered="1"/>
  <pageMargins left="0.15748031496062992" right="0.15748031496062992" top="0.19685039370078741" bottom="0.15748031496062992" header="0.31496062992125984" footer="0.31496062992125984"/>
  <pageSetup paperSize="9" scale="10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37"/>
  <sheetViews>
    <sheetView showGridLines="0" view="pageBreakPreview" zoomScaleNormal="80" zoomScaleSheetLayoutView="100" workbookViewId="0">
      <selection activeCell="A11" sqref="A11:G11"/>
    </sheetView>
  </sheetViews>
  <sheetFormatPr baseColWidth="10" defaultRowHeight="15" x14ac:dyDescent="0.25"/>
  <cols>
    <col min="1" max="1" width="16.5703125" customWidth="1"/>
    <col min="2" max="2" width="26" customWidth="1"/>
    <col min="3" max="3" width="20.5703125" customWidth="1"/>
    <col min="4" max="6" width="25.7109375" customWidth="1"/>
    <col min="7" max="7" width="21.42578125" customWidth="1"/>
    <col min="8" max="8" width="5.140625" customWidth="1"/>
  </cols>
  <sheetData>
    <row r="1" spans="1:7" ht="3.75" customHeight="1" x14ac:dyDescent="0.25"/>
    <row r="2" spans="1:7" x14ac:dyDescent="0.25">
      <c r="A2" s="83"/>
      <c r="B2" s="83"/>
      <c r="C2" s="83"/>
      <c r="D2" s="83"/>
      <c r="E2" s="83"/>
      <c r="F2" s="83"/>
      <c r="G2" s="83"/>
    </row>
    <row r="3" spans="1:7" x14ac:dyDescent="0.25">
      <c r="A3" s="83"/>
      <c r="B3" s="83"/>
      <c r="C3" s="83"/>
      <c r="D3" s="83"/>
      <c r="E3" s="83"/>
      <c r="F3" s="83"/>
      <c r="G3" s="83"/>
    </row>
    <row r="4" spans="1:7" x14ac:dyDescent="0.25">
      <c r="A4" s="83"/>
      <c r="B4" s="83"/>
      <c r="C4" s="83"/>
      <c r="D4" s="83"/>
      <c r="E4" s="83"/>
      <c r="F4" s="83"/>
      <c r="G4" s="83"/>
    </row>
    <row r="5" spans="1:7" x14ac:dyDescent="0.25">
      <c r="A5" s="83"/>
      <c r="B5" s="83"/>
      <c r="C5" s="83"/>
      <c r="D5" s="83"/>
      <c r="E5" s="83"/>
      <c r="F5" s="83"/>
      <c r="G5" s="83"/>
    </row>
    <row r="6" spans="1:7" ht="15.75" thickBot="1" x14ac:dyDescent="0.3">
      <c r="A6" s="83"/>
      <c r="B6" s="83"/>
      <c r="C6" s="83"/>
      <c r="D6" s="83"/>
      <c r="E6" s="83"/>
      <c r="F6" s="83"/>
      <c r="G6" s="83"/>
    </row>
    <row r="7" spans="1:7" ht="5.25" customHeight="1" x14ac:dyDescent="0.25">
      <c r="A7" s="45"/>
      <c r="B7" s="45"/>
      <c r="C7" s="2"/>
      <c r="D7" s="2"/>
      <c r="E7" s="2"/>
      <c r="F7" s="2"/>
      <c r="G7" s="45"/>
    </row>
    <row r="8" spans="1:7" ht="15.75" x14ac:dyDescent="0.25">
      <c r="A8" s="74" t="s">
        <v>0</v>
      </c>
      <c r="B8" s="74"/>
      <c r="C8" s="74"/>
      <c r="D8" s="74"/>
      <c r="E8" s="74"/>
      <c r="F8" s="74"/>
      <c r="G8" s="74"/>
    </row>
    <row r="9" spans="1:7" ht="15.75" x14ac:dyDescent="0.25">
      <c r="A9" s="74" t="s">
        <v>1</v>
      </c>
      <c r="B9" s="74"/>
      <c r="C9" s="74"/>
      <c r="D9" s="74"/>
      <c r="E9" s="74"/>
      <c r="F9" s="74"/>
      <c r="G9" s="74"/>
    </row>
    <row r="10" spans="1:7" ht="15.75" x14ac:dyDescent="0.25">
      <c r="A10" s="84" t="s">
        <v>2</v>
      </c>
      <c r="B10" s="84"/>
      <c r="C10" s="84"/>
      <c r="D10" s="84"/>
      <c r="E10" s="84"/>
      <c r="F10" s="84"/>
      <c r="G10" s="84"/>
    </row>
    <row r="11" spans="1:7" ht="15.75" x14ac:dyDescent="0.25">
      <c r="A11" s="74" t="s">
        <v>20</v>
      </c>
      <c r="B11" s="74"/>
      <c r="C11" s="74"/>
      <c r="D11" s="74"/>
      <c r="E11" s="74"/>
      <c r="F11" s="74"/>
      <c r="G11" s="74"/>
    </row>
    <row r="12" spans="1:7" ht="5.25" customHeight="1" x14ac:dyDescent="0.25">
      <c r="A12" s="9"/>
      <c r="B12" s="9"/>
      <c r="C12" s="9"/>
      <c r="D12" s="9"/>
      <c r="E12" s="9"/>
      <c r="F12" s="9"/>
      <c r="G12" s="10"/>
    </row>
    <row r="13" spans="1:7" ht="15.75" x14ac:dyDescent="0.25">
      <c r="A13" s="85" t="s">
        <v>3</v>
      </c>
      <c r="B13" s="86"/>
      <c r="C13" s="55" t="s">
        <v>4</v>
      </c>
      <c r="D13" s="55" t="s">
        <v>5</v>
      </c>
      <c r="E13" s="55" t="s">
        <v>11</v>
      </c>
      <c r="F13" s="55" t="s">
        <v>12</v>
      </c>
      <c r="G13" s="56" t="s">
        <v>13</v>
      </c>
    </row>
    <row r="14" spans="1:7" x14ac:dyDescent="0.25">
      <c r="A14" s="77" t="s">
        <v>4</v>
      </c>
      <c r="B14" s="78"/>
      <c r="C14" s="3">
        <f>SUM(C15:C16)</f>
        <v>96646</v>
      </c>
      <c r="D14" s="36">
        <f>SUM(D15:D16)</f>
        <v>31415</v>
      </c>
      <c r="E14" s="36">
        <f t="shared" ref="E14:G14" si="0">SUM(E15:E16)</f>
        <v>14158</v>
      </c>
      <c r="F14" s="36">
        <v>20887</v>
      </c>
      <c r="G14" s="36">
        <f t="shared" si="0"/>
        <v>30186</v>
      </c>
    </row>
    <row r="15" spans="1:7" x14ac:dyDescent="0.25">
      <c r="A15" s="79" t="s">
        <v>6</v>
      </c>
      <c r="B15" s="80"/>
      <c r="C15" s="4">
        <f>SUM(D15:G15)</f>
        <v>55865</v>
      </c>
      <c r="D15" s="41">
        <v>21799</v>
      </c>
      <c r="E15" s="41">
        <v>7331</v>
      </c>
      <c r="F15" s="41">
        <v>12281</v>
      </c>
      <c r="G15" s="38">
        <v>14454</v>
      </c>
    </row>
    <row r="16" spans="1:7" x14ac:dyDescent="0.25">
      <c r="A16" s="81" t="s">
        <v>7</v>
      </c>
      <c r="B16" s="82"/>
      <c r="C16" s="7">
        <f>SUM(D16:G16)</f>
        <v>40781</v>
      </c>
      <c r="D16" s="39">
        <v>9616</v>
      </c>
      <c r="E16" s="39">
        <v>6827</v>
      </c>
      <c r="F16" s="39">
        <v>8606</v>
      </c>
      <c r="G16" s="40">
        <v>15732</v>
      </c>
    </row>
    <row r="17" spans="1:7" x14ac:dyDescent="0.25">
      <c r="A17" s="11" t="s">
        <v>8</v>
      </c>
      <c r="B17" s="11"/>
      <c r="C17" s="11"/>
    </row>
    <row r="19" spans="1:7" ht="15" customHeight="1" x14ac:dyDescent="0.25">
      <c r="A19" s="42"/>
      <c r="B19" s="6"/>
      <c r="C19" s="6"/>
      <c r="D19" s="6"/>
      <c r="E19" s="6"/>
      <c r="F19" s="6"/>
      <c r="G19" s="5"/>
    </row>
    <row r="20" spans="1:7" ht="15" customHeight="1" x14ac:dyDescent="0.25">
      <c r="B20" s="6"/>
      <c r="C20" s="6"/>
      <c r="D20" s="6"/>
      <c r="E20" s="6"/>
      <c r="F20" s="6"/>
    </row>
    <row r="21" spans="1:7" x14ac:dyDescent="0.25">
      <c r="A21" s="42"/>
    </row>
    <row r="24" spans="1:7" ht="15.75" customHeight="1" x14ac:dyDescent="0.25"/>
    <row r="37" spans="1:7" x14ac:dyDescent="0.25">
      <c r="A37" s="87" t="s">
        <v>16</v>
      </c>
      <c r="B37" s="87"/>
      <c r="C37" s="87"/>
      <c r="D37" s="87"/>
      <c r="E37" s="87"/>
      <c r="F37" s="87"/>
      <c r="G37" s="87"/>
    </row>
  </sheetData>
  <mergeCells count="10">
    <mergeCell ref="A14:B14"/>
    <mergeCell ref="A15:B15"/>
    <mergeCell ref="A16:B16"/>
    <mergeCell ref="A37:G37"/>
    <mergeCell ref="A2:G6"/>
    <mergeCell ref="A8:G8"/>
    <mergeCell ref="A9:G9"/>
    <mergeCell ref="A10:G10"/>
    <mergeCell ref="A11:G11"/>
    <mergeCell ref="A13:B13"/>
  </mergeCells>
  <printOptions horizontalCentered="1"/>
  <pageMargins left="0.15748031496062992" right="0.15748031496062992" top="0.39370078740157483" bottom="0.15748031496062992" header="0.31496062992125984" footer="0.31496062992125984"/>
  <pageSetup paperSize="9" scale="8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K37"/>
  <sheetViews>
    <sheetView showGridLines="0" view="pageBreakPreview" topLeftCell="A4" zoomScale="80" zoomScaleNormal="80" zoomScaleSheetLayoutView="80" workbookViewId="0">
      <selection activeCell="A11" sqref="A11:G11"/>
    </sheetView>
  </sheetViews>
  <sheetFormatPr baseColWidth="10" defaultRowHeight="15" x14ac:dyDescent="0.25"/>
  <cols>
    <col min="1" max="1" width="16.5703125" customWidth="1"/>
    <col min="2" max="2" width="26" customWidth="1"/>
    <col min="3" max="3" width="20.5703125" customWidth="1"/>
    <col min="4" max="4" width="25.7109375" customWidth="1"/>
    <col min="5" max="6" width="18.28515625" customWidth="1"/>
    <col min="7" max="7" width="22.7109375" customWidth="1"/>
    <col min="8" max="8" width="5.140625" customWidth="1"/>
  </cols>
  <sheetData>
    <row r="1" spans="1:11" ht="3.75" customHeight="1" x14ac:dyDescent="0.25"/>
    <row r="2" spans="1:11" x14ac:dyDescent="0.25">
      <c r="A2" s="83"/>
      <c r="B2" s="83"/>
      <c r="C2" s="83"/>
      <c r="D2" s="83"/>
      <c r="E2" s="83"/>
      <c r="F2" s="83"/>
      <c r="G2" s="83"/>
    </row>
    <row r="3" spans="1:11" x14ac:dyDescent="0.25">
      <c r="A3" s="83"/>
      <c r="B3" s="83"/>
      <c r="C3" s="83"/>
      <c r="D3" s="83"/>
      <c r="E3" s="83"/>
      <c r="F3" s="83"/>
      <c r="G3" s="83"/>
    </row>
    <row r="4" spans="1:11" x14ac:dyDescent="0.25">
      <c r="A4" s="83"/>
      <c r="B4" s="83"/>
      <c r="C4" s="83"/>
      <c r="D4" s="83"/>
      <c r="E4" s="83"/>
      <c r="F4" s="83"/>
      <c r="G4" s="83"/>
    </row>
    <row r="5" spans="1:11" x14ac:dyDescent="0.25">
      <c r="A5" s="83"/>
      <c r="B5" s="83"/>
      <c r="C5" s="83"/>
      <c r="D5" s="83"/>
      <c r="E5" s="83"/>
      <c r="F5" s="83"/>
      <c r="G5" s="83"/>
    </row>
    <row r="6" spans="1:11" ht="15.75" thickBot="1" x14ac:dyDescent="0.3">
      <c r="A6" s="83"/>
      <c r="B6" s="83"/>
      <c r="C6" s="83"/>
      <c r="D6" s="83"/>
      <c r="E6" s="83"/>
      <c r="F6" s="83"/>
      <c r="G6" s="83"/>
    </row>
    <row r="7" spans="1:11" ht="5.25" customHeight="1" x14ac:dyDescent="0.25">
      <c r="A7" s="45"/>
      <c r="B7" s="45"/>
      <c r="C7" s="2"/>
      <c r="D7" s="2"/>
      <c r="E7" s="2"/>
      <c r="F7" s="2"/>
      <c r="G7" s="45"/>
    </row>
    <row r="8" spans="1:11" ht="15.75" x14ac:dyDescent="0.25">
      <c r="A8" s="74" t="s">
        <v>0</v>
      </c>
      <c r="B8" s="74"/>
      <c r="C8" s="74"/>
      <c r="D8" s="74"/>
      <c r="E8" s="74"/>
      <c r="F8" s="74"/>
      <c r="G8" s="74"/>
    </row>
    <row r="9" spans="1:11" ht="15.75" x14ac:dyDescent="0.25">
      <c r="A9" s="74" t="s">
        <v>1</v>
      </c>
      <c r="B9" s="74"/>
      <c r="C9" s="74"/>
      <c r="D9" s="74"/>
      <c r="E9" s="74"/>
      <c r="F9" s="74"/>
      <c r="G9" s="74"/>
    </row>
    <row r="10" spans="1:11" ht="15.75" x14ac:dyDescent="0.25">
      <c r="A10" s="84" t="s">
        <v>2</v>
      </c>
      <c r="B10" s="84"/>
      <c r="C10" s="84"/>
      <c r="D10" s="84"/>
      <c r="E10" s="84"/>
      <c r="F10" s="84"/>
      <c r="G10" s="84"/>
    </row>
    <row r="11" spans="1:11" ht="15.75" x14ac:dyDescent="0.25">
      <c r="A11" s="74" t="s">
        <v>21</v>
      </c>
      <c r="B11" s="74"/>
      <c r="C11" s="74"/>
      <c r="D11" s="74"/>
      <c r="E11" s="74"/>
      <c r="F11" s="74"/>
      <c r="G11" s="74"/>
    </row>
    <row r="12" spans="1:11" ht="5.25" customHeight="1" x14ac:dyDescent="0.25">
      <c r="A12" s="9"/>
      <c r="B12" s="9"/>
      <c r="C12" s="9"/>
      <c r="D12" s="9"/>
      <c r="E12" s="9"/>
      <c r="F12" s="9"/>
      <c r="G12" s="10"/>
    </row>
    <row r="13" spans="1:11" ht="15.75" x14ac:dyDescent="0.25">
      <c r="A13" s="85" t="s">
        <v>3</v>
      </c>
      <c r="B13" s="86"/>
      <c r="C13" s="57" t="s">
        <v>4</v>
      </c>
      <c r="D13" s="57" t="s">
        <v>5</v>
      </c>
      <c r="E13" s="57" t="s">
        <v>11</v>
      </c>
      <c r="F13" s="57" t="s">
        <v>12</v>
      </c>
      <c r="G13" s="58" t="s">
        <v>13</v>
      </c>
    </row>
    <row r="14" spans="1:11" x14ac:dyDescent="0.25">
      <c r="A14" s="77" t="s">
        <v>4</v>
      </c>
      <c r="B14" s="78"/>
      <c r="C14" s="3">
        <f>SUM(C15:C16)</f>
        <v>113180</v>
      </c>
      <c r="D14" s="36">
        <f>SUM(D15:D16)</f>
        <v>24295</v>
      </c>
      <c r="E14" s="36">
        <v>26284</v>
      </c>
      <c r="F14" s="36">
        <v>34928</v>
      </c>
      <c r="G14" s="37">
        <f>SUM(G15:G16)</f>
        <v>27673</v>
      </c>
      <c r="I14" s="52"/>
      <c r="J14" s="52"/>
      <c r="K14" s="52"/>
    </row>
    <row r="15" spans="1:11" x14ac:dyDescent="0.25">
      <c r="A15" s="79" t="s">
        <v>6</v>
      </c>
      <c r="B15" s="80"/>
      <c r="C15" s="4">
        <f>SUM(D15:G15)</f>
        <v>70794</v>
      </c>
      <c r="D15" s="41">
        <v>16175</v>
      </c>
      <c r="E15" s="41">
        <v>17694</v>
      </c>
      <c r="F15" s="41">
        <v>19625</v>
      </c>
      <c r="G15" s="38">
        <v>17300</v>
      </c>
      <c r="I15" s="52"/>
    </row>
    <row r="16" spans="1:11" x14ac:dyDescent="0.25">
      <c r="A16" s="81" t="s">
        <v>7</v>
      </c>
      <c r="B16" s="82"/>
      <c r="C16" s="7">
        <f>SUM(D16:G16)</f>
        <v>42386</v>
      </c>
      <c r="D16" s="39">
        <v>8120</v>
      </c>
      <c r="E16" s="39">
        <v>8590</v>
      </c>
      <c r="F16" s="39">
        <v>15303</v>
      </c>
      <c r="G16" s="40">
        <v>10373</v>
      </c>
      <c r="I16" s="52"/>
    </row>
    <row r="17" spans="1:7" x14ac:dyDescent="0.25">
      <c r="A17" s="11" t="s">
        <v>8</v>
      </c>
      <c r="B17" s="11"/>
      <c r="C17" s="11"/>
    </row>
    <row r="19" spans="1:7" ht="15" customHeight="1" x14ac:dyDescent="0.25">
      <c r="A19" s="42"/>
      <c r="B19" s="6"/>
      <c r="C19" s="6"/>
      <c r="D19" s="6"/>
      <c r="E19" s="6"/>
      <c r="F19" s="6"/>
      <c r="G19" s="5"/>
    </row>
    <row r="20" spans="1:7" ht="15" customHeight="1" x14ac:dyDescent="0.25">
      <c r="B20" s="6"/>
      <c r="C20" s="6"/>
      <c r="D20" s="6"/>
      <c r="E20" s="6"/>
      <c r="F20" s="6"/>
    </row>
    <row r="21" spans="1:7" x14ac:dyDescent="0.25">
      <c r="A21" s="42"/>
    </row>
    <row r="24" spans="1:7" ht="15.75" customHeight="1" x14ac:dyDescent="0.25"/>
    <row r="37" spans="1:7" x14ac:dyDescent="0.25">
      <c r="A37" s="87" t="s">
        <v>16</v>
      </c>
      <c r="B37" s="87"/>
      <c r="C37" s="87"/>
      <c r="D37" s="87"/>
      <c r="E37" s="87"/>
      <c r="F37" s="87"/>
      <c r="G37" s="87"/>
    </row>
  </sheetData>
  <mergeCells count="10">
    <mergeCell ref="A14:B14"/>
    <mergeCell ref="A15:B15"/>
    <mergeCell ref="A16:B16"/>
    <mergeCell ref="A37:G37"/>
    <mergeCell ref="A2:G6"/>
    <mergeCell ref="A8:G8"/>
    <mergeCell ref="A9:G9"/>
    <mergeCell ref="A10:G10"/>
    <mergeCell ref="A11:G11"/>
    <mergeCell ref="A13:B13"/>
  </mergeCells>
  <printOptions horizontalCentered="1"/>
  <pageMargins left="0.15748031496062992" right="0.15748031496062992" top="0.39370078740157483" bottom="0.15748031496062992" header="0.31496062992125984" footer="0.31496062992125984"/>
  <pageSetup paperSize="9" scale="97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N37"/>
  <sheetViews>
    <sheetView showGridLines="0" view="pageBreakPreview" zoomScaleNormal="80" zoomScaleSheetLayoutView="100" workbookViewId="0">
      <selection activeCell="A11" sqref="A11:G11"/>
    </sheetView>
  </sheetViews>
  <sheetFormatPr baseColWidth="10" defaultRowHeight="15" x14ac:dyDescent="0.25"/>
  <cols>
    <col min="1" max="1" width="16.5703125" customWidth="1"/>
    <col min="2" max="2" width="26" customWidth="1"/>
    <col min="3" max="3" width="20.5703125" customWidth="1"/>
    <col min="4" max="4" width="25.7109375" customWidth="1"/>
    <col min="5" max="5" width="22.5703125" customWidth="1"/>
    <col min="6" max="6" width="22.28515625" customWidth="1"/>
    <col min="7" max="7" width="22.7109375" customWidth="1"/>
    <col min="8" max="8" width="5.140625" customWidth="1"/>
  </cols>
  <sheetData>
    <row r="1" spans="1:14" ht="3.75" customHeight="1" x14ac:dyDescent="0.25"/>
    <row r="2" spans="1:14" x14ac:dyDescent="0.25">
      <c r="A2" s="83"/>
      <c r="B2" s="83"/>
      <c r="C2" s="83"/>
      <c r="D2" s="83"/>
      <c r="E2" s="83"/>
      <c r="F2" s="83"/>
      <c r="G2" s="83"/>
    </row>
    <row r="3" spans="1:14" x14ac:dyDescent="0.25">
      <c r="A3" s="83"/>
      <c r="B3" s="83"/>
      <c r="C3" s="83"/>
      <c r="D3" s="83"/>
      <c r="E3" s="83"/>
      <c r="F3" s="83"/>
      <c r="G3" s="83"/>
    </row>
    <row r="4" spans="1:14" x14ac:dyDescent="0.25">
      <c r="A4" s="83"/>
      <c r="B4" s="83"/>
      <c r="C4" s="83"/>
      <c r="D4" s="83"/>
      <c r="E4" s="83"/>
      <c r="F4" s="83"/>
      <c r="G4" s="83"/>
    </row>
    <row r="5" spans="1:14" x14ac:dyDescent="0.25">
      <c r="A5" s="83"/>
      <c r="B5" s="83"/>
      <c r="C5" s="83"/>
      <c r="D5" s="83"/>
      <c r="E5" s="83"/>
      <c r="F5" s="83"/>
      <c r="G5" s="83"/>
    </row>
    <row r="6" spans="1:14" ht="15.75" thickBot="1" x14ac:dyDescent="0.3">
      <c r="A6" s="83"/>
      <c r="B6" s="83"/>
      <c r="C6" s="83"/>
      <c r="D6" s="83"/>
      <c r="E6" s="83"/>
      <c r="F6" s="83"/>
      <c r="G6" s="83"/>
    </row>
    <row r="7" spans="1:14" ht="5.25" customHeight="1" x14ac:dyDescent="0.25">
      <c r="A7" s="45"/>
      <c r="B7" s="45"/>
      <c r="C7" s="2"/>
      <c r="D7" s="2"/>
      <c r="E7" s="2"/>
      <c r="F7" s="2"/>
      <c r="G7" s="45"/>
    </row>
    <row r="8" spans="1:14" ht="15.75" x14ac:dyDescent="0.25">
      <c r="A8" s="74" t="s">
        <v>0</v>
      </c>
      <c r="B8" s="74"/>
      <c r="C8" s="74"/>
      <c r="D8" s="74"/>
      <c r="E8" s="74"/>
      <c r="F8" s="74"/>
      <c r="G8" s="74"/>
    </row>
    <row r="9" spans="1:14" ht="15.75" x14ac:dyDescent="0.25">
      <c r="A9" s="74" t="s">
        <v>1</v>
      </c>
      <c r="B9" s="74"/>
      <c r="C9" s="74"/>
      <c r="D9" s="74"/>
      <c r="E9" s="74"/>
      <c r="F9" s="74"/>
      <c r="G9" s="74"/>
    </row>
    <row r="10" spans="1:14" ht="15.75" x14ac:dyDescent="0.25">
      <c r="A10" s="84" t="s">
        <v>2</v>
      </c>
      <c r="B10" s="84"/>
      <c r="C10" s="84"/>
      <c r="D10" s="84"/>
      <c r="E10" s="84"/>
      <c r="F10" s="84"/>
      <c r="G10" s="84"/>
    </row>
    <row r="11" spans="1:14" ht="15.75" x14ac:dyDescent="0.25">
      <c r="A11" s="74" t="s">
        <v>22</v>
      </c>
      <c r="B11" s="74"/>
      <c r="C11" s="74"/>
      <c r="D11" s="74"/>
      <c r="E11" s="74"/>
      <c r="F11" s="74"/>
      <c r="G11" s="74"/>
    </row>
    <row r="12" spans="1:14" ht="5.25" customHeight="1" x14ac:dyDescent="0.25">
      <c r="A12" s="9"/>
      <c r="B12" s="9"/>
      <c r="C12" s="9"/>
      <c r="D12" s="9"/>
      <c r="E12" s="9"/>
      <c r="F12" s="9"/>
      <c r="G12" s="10"/>
    </row>
    <row r="13" spans="1:14" ht="15.75" x14ac:dyDescent="0.25">
      <c r="A13" s="85" t="s">
        <v>3</v>
      </c>
      <c r="B13" s="86"/>
      <c r="C13" s="59" t="s">
        <v>4</v>
      </c>
      <c r="D13" s="59" t="s">
        <v>5</v>
      </c>
      <c r="E13" s="61" t="s">
        <v>11</v>
      </c>
      <c r="F13" s="61" t="s">
        <v>12</v>
      </c>
      <c r="G13" s="60" t="s">
        <v>13</v>
      </c>
      <c r="I13" s="52"/>
      <c r="J13" s="52"/>
      <c r="K13" s="52"/>
      <c r="L13" s="52"/>
      <c r="M13" s="52"/>
      <c r="N13" s="52"/>
    </row>
    <row r="14" spans="1:14" x14ac:dyDescent="0.25">
      <c r="A14" s="77" t="s">
        <v>4</v>
      </c>
      <c r="B14" s="78"/>
      <c r="C14" s="3">
        <f>SUM(C15:C16)</f>
        <v>110205</v>
      </c>
      <c r="D14" s="36">
        <f>+D15+D16</f>
        <v>25000</v>
      </c>
      <c r="E14" s="36">
        <f>+E15+E16</f>
        <v>26347</v>
      </c>
      <c r="F14" s="36">
        <f t="shared" ref="F14:G14" si="0">+F15+F16</f>
        <v>29324</v>
      </c>
      <c r="G14" s="36">
        <f t="shared" si="0"/>
        <v>29534</v>
      </c>
      <c r="I14" s="52"/>
      <c r="J14" s="52"/>
      <c r="K14" s="52"/>
      <c r="N14" s="52"/>
    </row>
    <row r="15" spans="1:14" x14ac:dyDescent="0.25">
      <c r="A15" s="79" t="s">
        <v>6</v>
      </c>
      <c r="B15" s="80"/>
      <c r="C15" s="4">
        <f>SUM(D15:G15)</f>
        <v>86539</v>
      </c>
      <c r="D15" s="41">
        <v>14806</v>
      </c>
      <c r="E15" s="41">
        <v>21410</v>
      </c>
      <c r="F15" s="41">
        <v>25317</v>
      </c>
      <c r="G15" s="38">
        <v>25006</v>
      </c>
      <c r="I15" s="52"/>
      <c r="N15" s="52"/>
    </row>
    <row r="16" spans="1:14" x14ac:dyDescent="0.25">
      <c r="A16" s="81" t="s">
        <v>7</v>
      </c>
      <c r="B16" s="82"/>
      <c r="C16" s="7">
        <f>SUM(D16:G16)</f>
        <v>23666</v>
      </c>
      <c r="D16" s="39">
        <v>10194</v>
      </c>
      <c r="E16" s="39">
        <v>4937</v>
      </c>
      <c r="F16" s="39">
        <v>4007</v>
      </c>
      <c r="G16" s="40">
        <v>4528</v>
      </c>
      <c r="I16" s="52"/>
    </row>
    <row r="17" spans="1:7" x14ac:dyDescent="0.25">
      <c r="A17" s="11" t="s">
        <v>8</v>
      </c>
      <c r="B17" s="11"/>
      <c r="C17" s="11"/>
    </row>
    <row r="19" spans="1:7" ht="15" customHeight="1" x14ac:dyDescent="0.25">
      <c r="A19" s="42"/>
      <c r="B19" s="6"/>
      <c r="C19" s="6"/>
      <c r="D19" s="6"/>
      <c r="E19" s="6"/>
      <c r="F19" s="6"/>
      <c r="G19" s="5"/>
    </row>
    <row r="20" spans="1:7" ht="15" customHeight="1" x14ac:dyDescent="0.25">
      <c r="B20" s="6"/>
      <c r="C20" s="6"/>
      <c r="D20" s="6"/>
      <c r="E20" s="6"/>
      <c r="F20" s="6"/>
    </row>
    <row r="21" spans="1:7" x14ac:dyDescent="0.25">
      <c r="A21" s="42"/>
    </row>
    <row r="24" spans="1:7" ht="15.75" customHeight="1" x14ac:dyDescent="0.25"/>
    <row r="37" spans="1:7" x14ac:dyDescent="0.25">
      <c r="A37" s="87" t="s">
        <v>16</v>
      </c>
      <c r="B37" s="87"/>
      <c r="C37" s="87"/>
      <c r="D37" s="87"/>
      <c r="E37" s="87"/>
      <c r="F37" s="87"/>
      <c r="G37" s="87"/>
    </row>
  </sheetData>
  <mergeCells count="10">
    <mergeCell ref="A14:B14"/>
    <mergeCell ref="A15:B15"/>
    <mergeCell ref="A16:B16"/>
    <mergeCell ref="A37:G37"/>
    <mergeCell ref="A2:G6"/>
    <mergeCell ref="A8:G8"/>
    <mergeCell ref="A9:G9"/>
    <mergeCell ref="A10:G10"/>
    <mergeCell ref="A11:G11"/>
    <mergeCell ref="A13:B13"/>
  </mergeCells>
  <printOptions horizontalCentered="1"/>
  <pageMargins left="0.15748031496062992" right="0.15748031496062992" top="0.39370078740157483" bottom="0.15748031496062992" header="0.31496062992125984" footer="0.31496062992125984"/>
  <pageSetup paperSize="9" scale="90" orientation="landscape" horizontalDpi="200" verticalDpi="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I38"/>
  <sheetViews>
    <sheetView showGridLines="0" tabSelected="1" view="pageBreakPreview" zoomScale="80" zoomScaleNormal="80" zoomScaleSheetLayoutView="80" workbookViewId="0">
      <selection activeCell="E18" sqref="E18"/>
    </sheetView>
  </sheetViews>
  <sheetFormatPr baseColWidth="10" defaultRowHeight="15" x14ac:dyDescent="0.25"/>
  <cols>
    <col min="1" max="1" width="16.5703125" customWidth="1"/>
    <col min="2" max="2" width="26" customWidth="1"/>
    <col min="3" max="3" width="20.5703125" customWidth="1"/>
    <col min="4" max="4" width="25.7109375" customWidth="1"/>
    <col min="5" max="5" width="15.85546875" customWidth="1"/>
    <col min="6" max="6" width="5.140625" customWidth="1"/>
  </cols>
  <sheetData>
    <row r="1" spans="1:9" ht="3.75" customHeight="1" x14ac:dyDescent="0.25"/>
    <row r="2" spans="1:9" x14ac:dyDescent="0.25">
      <c r="A2" s="62"/>
      <c r="B2" s="62"/>
      <c r="C2" s="62"/>
      <c r="D2" s="62"/>
      <c r="E2" s="62"/>
    </row>
    <row r="3" spans="1:9" x14ac:dyDescent="0.25">
      <c r="A3" s="62"/>
      <c r="B3" s="62"/>
      <c r="C3" s="62"/>
      <c r="D3" s="62"/>
      <c r="E3" s="62"/>
    </row>
    <row r="4" spans="1:9" x14ac:dyDescent="0.25">
      <c r="A4" s="62"/>
      <c r="B4" s="62"/>
      <c r="C4" s="62"/>
      <c r="D4" s="62"/>
      <c r="E4" s="62"/>
    </row>
    <row r="5" spans="1:9" x14ac:dyDescent="0.25">
      <c r="A5" s="62"/>
      <c r="B5" s="62"/>
      <c r="C5" s="62"/>
      <c r="D5" s="62"/>
      <c r="E5" s="62"/>
    </row>
    <row r="6" spans="1:9" x14ac:dyDescent="0.25">
      <c r="A6" s="69"/>
      <c r="B6" s="69"/>
      <c r="C6" s="69"/>
      <c r="D6" s="69"/>
      <c r="E6" s="69"/>
    </row>
    <row r="7" spans="1:9" ht="15.75" x14ac:dyDescent="0.25">
      <c r="A7" s="74" t="s">
        <v>0</v>
      </c>
      <c r="B7" s="74"/>
      <c r="C7" s="74"/>
      <c r="D7" s="74"/>
      <c r="E7" s="74"/>
    </row>
    <row r="8" spans="1:9" ht="15.75" x14ac:dyDescent="0.25">
      <c r="A8" s="74" t="s">
        <v>1</v>
      </c>
      <c r="B8" s="74"/>
      <c r="C8" s="74"/>
      <c r="D8" s="74"/>
      <c r="E8" s="74"/>
    </row>
    <row r="9" spans="1:9" ht="15.75" x14ac:dyDescent="0.25">
      <c r="A9" s="84" t="s">
        <v>2</v>
      </c>
      <c r="B9" s="84"/>
      <c r="C9" s="84"/>
      <c r="D9" s="84"/>
      <c r="E9" s="84"/>
    </row>
    <row r="10" spans="1:9" ht="15.75" x14ac:dyDescent="0.25">
      <c r="A10" s="90" t="s">
        <v>23</v>
      </c>
      <c r="B10" s="90"/>
      <c r="C10" s="90"/>
      <c r="D10" s="90"/>
      <c r="E10" s="90"/>
    </row>
    <row r="11" spans="1:9" ht="15.75" x14ac:dyDescent="0.25">
      <c r="A11" s="91"/>
      <c r="B11" s="92"/>
      <c r="C11" s="63" t="s">
        <v>4</v>
      </c>
      <c r="D11" s="63" t="s">
        <v>5</v>
      </c>
      <c r="E11" s="64" t="s">
        <v>11</v>
      </c>
    </row>
    <row r="12" spans="1:9" x14ac:dyDescent="0.25">
      <c r="A12" s="88" t="s">
        <v>4</v>
      </c>
      <c r="B12" s="89"/>
      <c r="C12" s="65">
        <f>SUM(C13:C14)</f>
        <v>50501</v>
      </c>
      <c r="D12" s="65">
        <f t="shared" ref="D12:E12" si="0">SUM(D13:D14)</f>
        <v>29090</v>
      </c>
      <c r="E12" s="66">
        <f t="shared" si="0"/>
        <v>21411</v>
      </c>
      <c r="G12" s="52"/>
      <c r="H12" s="52"/>
      <c r="I12" s="52"/>
    </row>
    <row r="13" spans="1:9" x14ac:dyDescent="0.25">
      <c r="A13" s="79" t="s">
        <v>6</v>
      </c>
      <c r="B13" s="80"/>
      <c r="C13" s="67">
        <f>SUM(D13:E13)</f>
        <v>44722</v>
      </c>
      <c r="D13" s="41">
        <v>23868</v>
      </c>
      <c r="E13" s="38">
        <v>20854</v>
      </c>
      <c r="G13" s="52"/>
    </row>
    <row r="14" spans="1:9" x14ac:dyDescent="0.25">
      <c r="A14" s="81" t="s">
        <v>7</v>
      </c>
      <c r="B14" s="82"/>
      <c r="C14" s="68">
        <f>SUM(D14:E14)</f>
        <v>5779</v>
      </c>
      <c r="D14" s="39">
        <v>5222</v>
      </c>
      <c r="E14" s="40">
        <v>557</v>
      </c>
      <c r="G14" s="52"/>
    </row>
    <row r="15" spans="1:9" x14ac:dyDescent="0.25">
      <c r="A15" s="70" t="s">
        <v>24</v>
      </c>
      <c r="B15" s="11"/>
      <c r="C15" s="11"/>
    </row>
    <row r="16" spans="1:9" x14ac:dyDescent="0.25">
      <c r="A16" s="71" t="s">
        <v>9</v>
      </c>
    </row>
    <row r="17" spans="1:5" ht="15" customHeight="1" x14ac:dyDescent="0.25">
      <c r="A17" s="42"/>
      <c r="B17" s="6"/>
      <c r="C17" s="6"/>
      <c r="D17" s="6"/>
      <c r="E17" s="5"/>
    </row>
    <row r="18" spans="1:5" ht="15" customHeight="1" x14ac:dyDescent="0.25">
      <c r="B18" s="6"/>
      <c r="C18" s="6"/>
      <c r="D18" s="6"/>
    </row>
    <row r="19" spans="1:5" x14ac:dyDescent="0.25">
      <c r="A19" s="42"/>
    </row>
    <row r="22" spans="1:5" ht="15.75" customHeight="1" x14ac:dyDescent="0.25"/>
    <row r="38" spans="1:5" x14ac:dyDescent="0.25">
      <c r="A38" s="87" t="s">
        <v>16</v>
      </c>
      <c r="B38" s="87"/>
      <c r="C38" s="87"/>
      <c r="D38" s="87"/>
      <c r="E38" s="87"/>
    </row>
  </sheetData>
  <mergeCells count="9">
    <mergeCell ref="A12:B12"/>
    <mergeCell ref="A13:B13"/>
    <mergeCell ref="A14:B14"/>
    <mergeCell ref="A38:E38"/>
    <mergeCell ref="A7:E7"/>
    <mergeCell ref="A8:E8"/>
    <mergeCell ref="A9:E9"/>
    <mergeCell ref="A10:E10"/>
    <mergeCell ref="A11:B11"/>
  </mergeCells>
  <printOptions horizontalCentered="1"/>
  <pageMargins left="0.15748031496062992" right="0.15748031496062992" top="0.39370078740157483" bottom="0.15748031496062992" header="0.31496062992125984" footer="0.31496062992125984"/>
  <pageSetup paperSize="9" scale="10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 2015</vt:lpstr>
      <vt:lpstr>2016</vt:lpstr>
      <vt:lpstr> 2017</vt:lpstr>
      <vt:lpstr>2018</vt:lpstr>
      <vt:lpstr> 2019</vt:lpstr>
      <vt:lpstr> 2020 </vt:lpstr>
      <vt:lpstr> 2021</vt:lpstr>
      <vt:lpstr> 2022</vt:lpstr>
      <vt:lpstr>2023</vt:lpstr>
      <vt:lpstr>' 2017'!Área_de_impresión</vt:lpstr>
      <vt:lpstr>' 2019'!Área_de_impresión</vt:lpstr>
      <vt:lpstr>' 2020 '!Área_de_impresión</vt:lpstr>
      <vt:lpstr>' 2021'!Área_de_impresión</vt:lpstr>
      <vt:lpstr>' 2022'!Área_de_impresión</vt:lpstr>
      <vt:lpstr>'2016'!Área_de_impresión</vt:lpstr>
      <vt:lpstr>'2018'!Área_de_impresión</vt:lpstr>
      <vt:lpstr>'2023'!Área_de_impresión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Ercilia  De Los Santos De León</dc:creator>
  <cp:lastModifiedBy>Miladys Margarita Abreu García</cp:lastModifiedBy>
  <cp:lastPrinted>2024-04-11T12:44:24Z</cp:lastPrinted>
  <dcterms:created xsi:type="dcterms:W3CDTF">2016-03-23T16:56:22Z</dcterms:created>
  <dcterms:modified xsi:type="dcterms:W3CDTF">2024-04-11T12:44:49Z</dcterms:modified>
</cp:coreProperties>
</file>