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AEA4E59E-D7D6-49EF-884D-CA95F898CC3F}" xr6:coauthVersionLast="36" xr6:coauthVersionMax="36" xr10:uidLastSave="{00000000-0000-0000-0000-000000000000}"/>
  <bookViews>
    <workbookView xWindow="0" yWindow="0" windowWidth="20490" windowHeight="7425" tabRatio="864" firstSheet="3" activeTab="9" xr2:uid="{00000000-000D-0000-FFFF-FFFF00000000}"/>
  </bookViews>
  <sheets>
    <sheet name=" 2015" sheetId="2" r:id="rId1"/>
    <sheet name="2016" sheetId="5" r:id="rId2"/>
    <sheet name="2017" sheetId="9" r:id="rId3"/>
    <sheet name="2018" sheetId="13" r:id="rId4"/>
    <sheet name="2019" sheetId="17" r:id="rId5"/>
    <sheet name=" 2020 " sheetId="22" r:id="rId6"/>
    <sheet name="2021" sheetId="26" r:id="rId7"/>
    <sheet name="2022" sheetId="29" r:id="rId8"/>
    <sheet name="2023" sheetId="33" r:id="rId9"/>
    <sheet name="2024" sheetId="34" r:id="rId10"/>
  </sheets>
  <externalReferences>
    <externalReference r:id="rId11"/>
  </externalReferences>
  <definedNames>
    <definedName name="_xlnm.Print_Area" localSheetId="5">' 2020 '!$A$1:$H$37</definedName>
    <definedName name="_xlnm.Print_Area" localSheetId="1">'2016'!$A$1:$G$35</definedName>
    <definedName name="_xlnm.Print_Area" localSheetId="2">'2017'!$A$1:$G$35</definedName>
    <definedName name="_xlnm.Print_Area" localSheetId="3">'2018'!$A$1:$G$35</definedName>
    <definedName name="_xlnm.Print_Area" localSheetId="4">'2019'!$A$1:$G$37</definedName>
    <definedName name="_xlnm.Print_Area" localSheetId="6">'2021'!$A$1:$G$37</definedName>
    <definedName name="_xlnm.Print_Area" localSheetId="7">'2022'!$A$1:$G$37</definedName>
    <definedName name="_xlnm.Print_Area" localSheetId="8">'2023'!$A$1:$G$35</definedName>
    <definedName name="_xlnm.Print_Area" localSheetId="9">'2024'!$A$1:$D$35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4" l="1"/>
  <c r="C13" i="34"/>
  <c r="D12" i="34"/>
  <c r="C12" i="34" s="1"/>
  <c r="C12" i="33" l="1"/>
  <c r="C14" i="33"/>
  <c r="C13" i="33"/>
  <c r="E12" i="33" l="1"/>
  <c r="D12" i="33"/>
  <c r="C16" i="29" l="1"/>
  <c r="C15" i="29"/>
  <c r="G14" i="29"/>
  <c r="F14" i="29"/>
  <c r="E14" i="29"/>
  <c r="D14" i="29"/>
  <c r="C14" i="29" l="1"/>
  <c r="C15" i="26"/>
  <c r="C16" i="26" l="1"/>
  <c r="G14" i="26"/>
  <c r="F14" i="26"/>
  <c r="E14" i="26"/>
  <c r="D14" i="26"/>
  <c r="C14" i="26" l="1"/>
  <c r="C16" i="22" l="1"/>
  <c r="C15" i="22"/>
  <c r="G14" i="22"/>
  <c r="E14" i="22"/>
  <c r="D14" i="22"/>
  <c r="C14" i="22" s="1"/>
  <c r="C16" i="13" l="1"/>
  <c r="C15" i="13"/>
  <c r="G14" i="13"/>
  <c r="F14" i="13"/>
  <c r="E14" i="13"/>
  <c r="D14" i="13"/>
  <c r="C14" i="13" l="1"/>
  <c r="C16" i="9" l="1"/>
  <c r="C15" i="9"/>
  <c r="G14" i="9"/>
  <c r="F14" i="9"/>
  <c r="E14" i="9"/>
  <c r="D14" i="9"/>
  <c r="C14" i="9" l="1"/>
  <c r="C16" i="5" l="1"/>
  <c r="C15" i="5"/>
  <c r="F14" i="5"/>
  <c r="G14" i="5"/>
  <c r="E14" i="5"/>
  <c r="D14" i="5"/>
  <c r="C14" i="5" l="1"/>
  <c r="C16" i="2" l="1"/>
  <c r="C15" i="2"/>
  <c r="D14" i="2" l="1"/>
  <c r="E14" i="2"/>
  <c r="F14" i="2"/>
  <c r="G14" i="2"/>
  <c r="C14" i="2" l="1"/>
  <c r="G12" i="33" l="1"/>
</calcChain>
</file>

<file path=xl/sharedStrings.xml><?xml version="1.0" encoding="utf-8"?>
<sst xmlns="http://schemas.openxmlformats.org/spreadsheetml/2006/main" count="147" uniqueCount="33">
  <si>
    <t>Cuadro 5_003</t>
  </si>
  <si>
    <t>Superintendencia de Salud y Riesgos Laborales</t>
  </si>
  <si>
    <t>Llamadas Recibidas Vía Call Center</t>
  </si>
  <si>
    <t>Llamadas a Call Center</t>
  </si>
  <si>
    <t>Enero-Marzo</t>
  </si>
  <si>
    <t>Total Llamadas</t>
  </si>
  <si>
    <t>Llamadas contestadas</t>
  </si>
  <si>
    <t>Llamadas abandonadas</t>
  </si>
  <si>
    <t>Fuente: SISALRIL. A partir de los datos suministrados por OFAU</t>
  </si>
  <si>
    <t xml:space="preserve">                                                               Fuente: SISALRIL. A partir de los datos suministrados por OFAU</t>
  </si>
  <si>
    <t>Octubre-Diciembre</t>
  </si>
  <si>
    <t>Julio-Septiembre</t>
  </si>
  <si>
    <t>Abril-Junio</t>
  </si>
  <si>
    <t>Total</t>
  </si>
  <si>
    <t>Año: 2015</t>
  </si>
  <si>
    <t xml:space="preserve">                                                     Fuente: SISALRIL. A partir de los datos suministrados por OFAU</t>
  </si>
  <si>
    <t>Enero-Septiembre</t>
  </si>
  <si>
    <t xml:space="preserve">                                      Fuente: SISALRIL. A partir de los datos suministrados por OFAU</t>
  </si>
  <si>
    <t>Enero-Diciembre</t>
  </si>
  <si>
    <t>Fuente: SISALRIL. A partir de los datos suministrados por DAU</t>
  </si>
  <si>
    <t xml:space="preserve">                                                     Fuente: SISALRIL. A partir de los datos suministrados por DAU</t>
  </si>
  <si>
    <t xml:space="preserve">Fuente: SISALRIL. A partir de los datos suministrados por Dirección de Atención al Usuario </t>
  </si>
  <si>
    <t xml:space="preserve">                                    Fuente: SISALRIL. A partir de los datos suministrados por Dirección de Atención al Usuario </t>
  </si>
  <si>
    <t xml:space="preserve">    Fuente: SISALRIL. A partir de los datos suministrados por Dirección de Atención al Usuario </t>
  </si>
  <si>
    <t>Año: 2016</t>
  </si>
  <si>
    <t>Año: 2017</t>
  </si>
  <si>
    <t>Año: 2018</t>
  </si>
  <si>
    <t>Año: 2019</t>
  </si>
  <si>
    <t>Año: 2020</t>
  </si>
  <si>
    <t>Año: 2021</t>
  </si>
  <si>
    <t>Año: 2022</t>
  </si>
  <si>
    <t>Año: 2023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</si>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</sst>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la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l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9"/>
      <color theme="1"/>
      <name val="Franklin Gothic Book"/>
      <family val="2"/>
    </font>
    <font>
      <sz val="10"/>
      <color theme="1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0" xfId="2" applyFont="1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0" borderId="0" xfId="2" applyAlignment="1" applyProtection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center" vertical="center"/>
    </xf>
    <xf numFmtId="3" fontId="4" fillId="4" borderId="13" xfId="1" applyNumberFormat="1" applyFont="1" applyFill="1" applyBorder="1" applyAlignment="1">
      <alignment horizontal="right" vertical="center"/>
    </xf>
    <xf numFmtId="0" fontId="11" fillId="0" borderId="12" xfId="0" applyFont="1" applyFill="1" applyBorder="1"/>
    <xf numFmtId="3" fontId="4" fillId="5" borderId="13" xfId="1" applyNumberFormat="1" applyFont="1" applyFill="1" applyBorder="1" applyAlignment="1">
      <alignment horizontal="right"/>
    </xf>
    <xf numFmtId="0" fontId="11" fillId="0" borderId="15" xfId="0" applyFont="1" applyFill="1" applyBorder="1"/>
    <xf numFmtId="3" fontId="4" fillId="5" borderId="16" xfId="1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3" fontId="4" fillId="6" borderId="16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3" fontId="4" fillId="6" borderId="13" xfId="1" applyNumberFormat="1" applyFont="1" applyFill="1" applyBorder="1" applyAlignment="1">
      <alignment horizontal="right"/>
    </xf>
    <xf numFmtId="3" fontId="4" fillId="7" borderId="14" xfId="1" applyNumberFormat="1" applyFont="1" applyFill="1" applyBorder="1" applyAlignment="1">
      <alignment horizontal="right" vertical="center"/>
    </xf>
    <xf numFmtId="3" fontId="4" fillId="7" borderId="13" xfId="1" applyNumberFormat="1" applyFont="1" applyFill="1" applyBorder="1" applyAlignment="1">
      <alignment horizontal="right" vertical="center"/>
    </xf>
    <xf numFmtId="0" fontId="10" fillId="7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right" vertical="center"/>
    </xf>
    <xf numFmtId="3" fontId="4" fillId="4" borderId="24" xfId="1" applyNumberFormat="1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right"/>
    </xf>
    <xf numFmtId="3" fontId="4" fillId="0" borderId="16" xfId="1" applyNumberFormat="1" applyFont="1" applyFill="1" applyBorder="1" applyAlignment="1">
      <alignment horizontal="right"/>
    </xf>
    <xf numFmtId="3" fontId="2" fillId="0" borderId="13" xfId="1" applyNumberFormat="1" applyFont="1" applyFill="1" applyBorder="1" applyAlignment="1">
      <alignment horizontal="right"/>
    </xf>
    <xf numFmtId="3" fontId="2" fillId="0" borderId="26" xfId="1" applyNumberFormat="1" applyFont="1" applyFill="1" applyBorder="1" applyAlignment="1"/>
    <xf numFmtId="3" fontId="2" fillId="0" borderId="16" xfId="1" applyNumberFormat="1" applyFont="1" applyFill="1" applyBorder="1" applyAlignment="1">
      <alignment horizontal="right"/>
    </xf>
    <xf numFmtId="3" fontId="2" fillId="0" borderId="28" xfId="1" applyNumberFormat="1" applyFont="1" applyFill="1" applyBorder="1" applyAlignment="1"/>
    <xf numFmtId="0" fontId="13" fillId="0" borderId="0" xfId="0" applyFont="1" applyAlignment="1"/>
    <xf numFmtId="3" fontId="0" fillId="0" borderId="0" xfId="0" applyNumberFormat="1"/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3" fontId="1" fillId="0" borderId="13" xfId="1" applyNumberFormat="1" applyFont="1" applyFill="1" applyBorder="1" applyAlignment="1">
      <alignment horizontal="right" vertical="center"/>
    </xf>
    <xf numFmtId="3" fontId="1" fillId="0" borderId="14" xfId="1" applyNumberFormat="1" applyFont="1" applyFill="1" applyBorder="1" applyAlignment="1">
      <alignment horizontal="right" vertical="center"/>
    </xf>
    <xf numFmtId="0" fontId="14" fillId="0" borderId="0" xfId="0" applyFont="1"/>
    <xf numFmtId="3" fontId="1" fillId="0" borderId="16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horizontal="right" vertical="center"/>
    </xf>
    <xf numFmtId="9" fontId="0" fillId="0" borderId="0" xfId="3" applyFont="1"/>
    <xf numFmtId="3" fontId="4" fillId="4" borderId="23" xfId="1" applyNumberFormat="1" applyFont="1" applyFill="1" applyBorder="1" applyAlignment="1">
      <alignment vertical="center"/>
    </xf>
    <xf numFmtId="3" fontId="4" fillId="0" borderId="25" xfId="1" applyNumberFormat="1" applyFont="1" applyFill="1" applyBorder="1" applyAlignment="1"/>
    <xf numFmtId="3" fontId="4" fillId="0" borderId="27" xfId="1" applyNumberFormat="1" applyFont="1" applyFill="1" applyBorder="1" applyAlignment="1"/>
    <xf numFmtId="0" fontId="0" fillId="0" borderId="29" xfId="0" applyBorder="1"/>
    <xf numFmtId="3" fontId="0" fillId="0" borderId="29" xfId="0" applyNumberFormat="1" applyBorder="1"/>
    <xf numFmtId="3" fontId="4" fillId="4" borderId="23" xfId="1" applyNumberFormat="1" applyFont="1" applyFill="1" applyBorder="1" applyAlignment="1">
      <alignment horizontal="right" vertical="center"/>
    </xf>
    <xf numFmtId="3" fontId="4" fillId="0" borderId="25" xfId="1" applyNumberFormat="1" applyFont="1" applyFill="1" applyBorder="1" applyAlignment="1">
      <alignment horizontal="right"/>
    </xf>
    <xf numFmtId="3" fontId="4" fillId="0" borderId="27" xfId="1" applyNumberFormat="1" applyFont="1" applyFill="1" applyBorder="1" applyAlignment="1">
      <alignment horizontal="right"/>
    </xf>
    <xf numFmtId="0" fontId="9" fillId="3" borderId="21" xfId="0" applyFont="1" applyFill="1" applyBorder="1" applyAlignment="1">
      <alignment horizontal="center" vertical="center"/>
    </xf>
    <xf numFmtId="3" fontId="4" fillId="8" borderId="13" xfId="1" applyNumberFormat="1" applyFont="1" applyFill="1" applyBorder="1" applyAlignment="1">
      <alignment horizontal="right" vertical="center"/>
    </xf>
    <xf numFmtId="3" fontId="4" fillId="8" borderId="16" xfId="1" applyNumberFormat="1" applyFont="1" applyFill="1" applyBorder="1" applyAlignment="1">
      <alignment horizontal="right" vertical="center"/>
    </xf>
    <xf numFmtId="3" fontId="4" fillId="8" borderId="16" xfId="1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Border="1"/>
    <xf numFmtId="0" fontId="16" fillId="0" borderId="0" xfId="2" applyFont="1" applyAlignment="1" applyProtection="1"/>
    <xf numFmtId="0" fontId="17" fillId="0" borderId="0" xfId="2" applyFont="1" applyAlignment="1" applyProtection="1"/>
    <xf numFmtId="0" fontId="19" fillId="9" borderId="9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3" fontId="21" fillId="10" borderId="13" xfId="1" applyNumberFormat="1" applyFont="1" applyFill="1" applyBorder="1" applyAlignment="1">
      <alignment horizontal="right" vertical="center"/>
    </xf>
    <xf numFmtId="3" fontId="15" fillId="0" borderId="0" xfId="0" applyNumberFormat="1" applyFont="1"/>
    <xf numFmtId="0" fontId="22" fillId="0" borderId="12" xfId="0" applyFont="1" applyFill="1" applyBorder="1"/>
    <xf numFmtId="3" fontId="21" fillId="0" borderId="13" xfId="1" applyNumberFormat="1" applyFont="1" applyFill="1" applyBorder="1" applyAlignment="1">
      <alignment horizontal="right"/>
    </xf>
    <xf numFmtId="0" fontId="22" fillId="0" borderId="15" xfId="0" applyFont="1" applyFill="1" applyBorder="1"/>
    <xf numFmtId="3" fontId="21" fillId="0" borderId="16" xfId="1" applyNumberFormat="1" applyFont="1" applyFill="1" applyBorder="1" applyAlignment="1">
      <alignment horizontal="right"/>
    </xf>
    <xf numFmtId="3" fontId="24" fillId="0" borderId="13" xfId="1" applyNumberFormat="1" applyFont="1" applyFill="1" applyBorder="1" applyAlignment="1">
      <alignment horizontal="right"/>
    </xf>
    <xf numFmtId="3" fontId="24" fillId="0" borderId="16" xfId="1" applyNumberFormat="1" applyFont="1" applyFill="1" applyBorder="1" applyAlignment="1">
      <alignment horizontal="right"/>
    </xf>
    <xf numFmtId="0" fontId="19" fillId="9" borderId="11" xfId="0" applyFont="1" applyFill="1" applyBorder="1" applyAlignment="1">
      <alignment horizontal="center" vertical="center"/>
    </xf>
    <xf numFmtId="3" fontId="21" fillId="10" borderId="14" xfId="1" applyNumberFormat="1" applyFont="1" applyFill="1" applyBorder="1" applyAlignment="1">
      <alignment horizontal="right" vertical="center"/>
    </xf>
    <xf numFmtId="164" fontId="0" fillId="0" borderId="14" xfId="0" applyNumberFormat="1" applyFont="1" applyBorder="1"/>
    <xf numFmtId="3" fontId="24" fillId="0" borderId="17" xfId="1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24" fillId="0" borderId="0" xfId="0" applyFont="1" applyAlignment="1">
      <alignment horizontal="center" vertical="top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A4EB"/>
      <color rgb="FF003EAB"/>
      <color rgb="FF77933C"/>
      <color rgb="FFCC0000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Llamadas Recibidas vía Call Center. </a:t>
            </a:r>
          </a:p>
          <a:p>
            <a:pPr>
              <a:defRPr sz="16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 2015</a:t>
            </a:r>
          </a:p>
        </c:rich>
      </c:tx>
      <c:layout>
        <c:manualLayout>
          <c:xMode val="edge"/>
          <c:yMode val="edge"/>
          <c:x val="0.32283921826844814"/>
          <c:y val="4.535230753758463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132377017230169E-4"/>
          <c:y val="0.20970747473056167"/>
          <c:w val="0.99973866076657769"/>
          <c:h val="0.73977896710432611"/>
        </c:manualLayout>
      </c:layout>
      <c:pie3DChart>
        <c:varyColors val="1"/>
        <c:ser>
          <c:idx val="0"/>
          <c:order val="0"/>
          <c:tx>
            <c:strRef>
              <c:f>' 2015'!$C$13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D64-4840-AF82-C1FBD0AC899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D64-4840-AF82-C1FBD0AC8999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9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Llamadas contestadas
74.4%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D64-4840-AF82-C1FBD0AC89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0DD91D-A043-4D43-9504-B571C971CECE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25.6%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64-4840-AF82-C1FBD0AC89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2015'!$B$15:$B$16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 2015'!$C$15:$C$16</c:f>
              <c:numCache>
                <c:formatCode>#,##0</c:formatCode>
                <c:ptCount val="2"/>
                <c:pt idx="0">
                  <c:v>150557</c:v>
                </c:pt>
                <c:pt idx="1">
                  <c:v>51709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4-4840-AF82-C1FBD0AC899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Llamadas Recibidas vía Call Center. </a:t>
            </a:r>
            <a:endParaRPr lang="es-DO" sz="12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  <a:p>
            <a:pPr>
              <a:defRPr>
                <a:latin typeface="Franklin Gothic Book" panose="020B05030201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34555771617059577"/>
          <c:y val="1.6523006070545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'2024'!$C$11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rgbClr val="003EAB"/>
            </a:solidFill>
          </c:spPr>
          <c:dPt>
            <c:idx val="0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FD-4156-B085-F20F7BCCFAD9}"/>
              </c:ext>
            </c:extLst>
          </c:dPt>
          <c:dPt>
            <c:idx val="1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FD-4156-B085-F20F7BCCFAD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BFD-4156-B085-F20F7BCCFAD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FD-4156-B085-F20F7BCCF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'2024'!$B$13:$B$14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'2024'!$C$13:$C$14</c:f>
              <c:numCache>
                <c:formatCode>#,##0</c:formatCode>
                <c:ptCount val="2"/>
                <c:pt idx="0">
                  <c:v>52834</c:v>
                </c:pt>
                <c:pt idx="1">
                  <c:v>116673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FD-4156-B085-F20F7BCCFAD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BFD-4156-B085-F20F7BCCFAD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BFD-4156-B085-F20F7BCCFAD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'2024'!$B$13:$B$14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'[1]BD_Call Center'!$E$17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BBFD-4156-B085-F20F7BCCFAD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Llamadas Recibidas vía Call Center. </a:t>
            </a:r>
            <a:endParaRPr lang="es-DO" sz="105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AñO: 2016</a:t>
            </a:r>
            <a:endParaRPr lang="es-DO" sz="105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224124507286784E-2"/>
          <c:y val="0.32288432688615826"/>
          <c:w val="0.83580462674159339"/>
          <c:h val="0.6571098148443798"/>
        </c:manualLayout>
      </c:layout>
      <c:pie3DChart>
        <c:varyColors val="1"/>
        <c:ser>
          <c:idx val="0"/>
          <c:order val="0"/>
          <c:tx>
            <c:strRef>
              <c:f>'2016'!$C$13</c:f>
              <c:strCache>
                <c:ptCount val="1"/>
                <c:pt idx="0">
                  <c:v>Enero-Septiembre</c:v>
                </c:pt>
              </c:strCache>
            </c:strRef>
          </c:tx>
          <c:dPt>
            <c:idx val="0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7A5-4B39-A2EB-9C88CD0C16C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7A5-4B39-A2EB-9C88CD0C16C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7A5-4B39-A2EB-9C88CD0C16C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7A5-4B39-A2EB-9C88CD0C16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'2016'!$B$15:$B$16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'2016'!$C$15:$C$16</c:f>
              <c:numCache>
                <c:formatCode>#,##0</c:formatCode>
                <c:ptCount val="2"/>
                <c:pt idx="0">
                  <c:v>169527</c:v>
                </c:pt>
                <c:pt idx="1">
                  <c:v>35582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5-4B39-A2EB-9C88CD0C16C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Llamadas Recibidas vía Call Center. </a:t>
            </a:r>
            <a:endParaRPr lang="es-DO" sz="105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  <a:endParaRPr lang="es-DO" sz="105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224124507286784E-2"/>
          <c:y val="0.32288432688615826"/>
          <c:w val="0.83580462674159339"/>
          <c:h val="0.6571098148443798"/>
        </c:manualLayout>
      </c:layout>
      <c:pie3DChart>
        <c:varyColors val="1"/>
        <c:ser>
          <c:idx val="0"/>
          <c:order val="0"/>
          <c:tx>
            <c:strRef>
              <c:f>'2017'!$C$13</c:f>
              <c:strCache>
                <c:ptCount val="1"/>
                <c:pt idx="0">
                  <c:v>Enero-Diciembre</c:v>
                </c:pt>
              </c:strCache>
            </c:strRef>
          </c:tx>
          <c:dPt>
            <c:idx val="0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8D1-4DB7-B840-87C10D153A4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8D1-4DB7-B840-87C10D153A4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8D1-4DB7-B840-87C10D153A4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8D1-4DB7-B840-87C10D153A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'2017'!$B$15:$B$16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'2017'!$C$15:$C$16</c:f>
              <c:numCache>
                <c:formatCode>#,##0</c:formatCode>
                <c:ptCount val="2"/>
                <c:pt idx="0">
                  <c:v>182889</c:v>
                </c:pt>
                <c:pt idx="1">
                  <c:v>82534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D1-4DB7-B840-87C10D153A4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Llamadas Recibidas vía Call Center. </a:t>
            </a:r>
            <a:endParaRPr lang="es-DO" sz="105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224124507286784E-2"/>
          <c:y val="0.32288432688615826"/>
          <c:w val="0.83580462674159339"/>
          <c:h val="0.6571098148443798"/>
        </c:manualLayout>
      </c:layout>
      <c:pie3DChart>
        <c:varyColors val="1"/>
        <c:ser>
          <c:idx val="0"/>
          <c:order val="0"/>
          <c:tx>
            <c:strRef>
              <c:f>'2018'!$C$13</c:f>
              <c:strCache>
                <c:ptCount val="1"/>
                <c:pt idx="0">
                  <c:v>Enero-Diciembre</c:v>
                </c:pt>
              </c:strCache>
            </c:strRef>
          </c:tx>
          <c:dPt>
            <c:idx val="0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D81-4597-B05E-A88BE2443F5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D81-4597-B05E-A88BE2443F5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D81-4597-B05E-A88BE2443F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D81-4597-B05E-A88BE2443F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'2018'!$B$15:$B$16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'2018'!$C$15:$C$16</c:f>
              <c:numCache>
                <c:formatCode>#,##0</c:formatCode>
                <c:ptCount val="2"/>
                <c:pt idx="0">
                  <c:v>181315</c:v>
                </c:pt>
                <c:pt idx="1">
                  <c:v>91366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81-4597-B05E-A88BE2443F5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baseline="0">
                <a:effectLst/>
              </a:rPr>
              <a:t>Llamadas Recibidas vía Call Center. </a:t>
            </a:r>
            <a:endParaRPr lang="es-DO" sz="1100">
              <a:effectLst/>
            </a:endParaRPr>
          </a:p>
          <a:p>
            <a:pPr>
              <a:defRPr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 i="0" baseline="0">
                <a:effectLst/>
              </a:rPr>
              <a:t>Año: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'2019'!$C$13</c:f>
              <c:strCache>
                <c:ptCount val="1"/>
                <c:pt idx="0">
                  <c:v>Enero-Diciembre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999-4AC4-86D1-6698FC08BCF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999-4AC4-86D1-6698FC08BCF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999-4AC4-86D1-6698FC08BCF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999-4AC4-86D1-6698FC08BCF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'2019'!$B$15:$B$16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'2019'!$C$15:$C$16</c:f>
              <c:numCache>
                <c:formatCode>#,##0</c:formatCode>
                <c:ptCount val="2"/>
                <c:pt idx="0">
                  <c:v>201253</c:v>
                </c:pt>
                <c:pt idx="1">
                  <c:v>139311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9-4AC4-86D1-6698FC08BCF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Llamadas Recibidas vía Call Center. 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2020 '!$C$13</c:f>
              <c:strCache>
                <c:ptCount val="1"/>
                <c:pt idx="0">
                  <c:v>Enero-Diciembre</c:v>
                </c:pt>
              </c:strCache>
            </c:strRef>
          </c:tx>
          <c:dPt>
            <c:idx val="0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048-400C-98F0-09D90220B4D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048-400C-98F0-09D90220B4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048-400C-98F0-09D90220B4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048-400C-98F0-09D90220B4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2020 '!$B$15:$B$16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 2020 '!$C$15:$C$16</c:f>
              <c:numCache>
                <c:formatCode>#,##0</c:formatCode>
                <c:ptCount val="2"/>
                <c:pt idx="0">
                  <c:v>139578</c:v>
                </c:pt>
                <c:pt idx="1">
                  <c:v>118936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48-400C-98F0-09D90220B4D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Llamadas Recibidas vía Call Center. 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'2021'!$C$13</c:f>
              <c:strCache>
                <c:ptCount val="1"/>
                <c:pt idx="0">
                  <c:v>Enero-Diciembre</c:v>
                </c:pt>
              </c:strCache>
            </c:strRef>
          </c:tx>
          <c:dPt>
            <c:idx val="0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353-4004-9315-B0AEB75CF44E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353-4004-9315-B0AEB75CF4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353-4004-9315-B0AEB75CF4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353-4004-9315-B0AEB75CF4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'2021'!$B$15:$B$16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'2021'!$C$15:$C$16</c:f>
              <c:numCache>
                <c:formatCode>#,##0</c:formatCode>
                <c:ptCount val="2"/>
                <c:pt idx="0">
                  <c:v>105403</c:v>
                </c:pt>
                <c:pt idx="1">
                  <c:v>189398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3-4004-9315-B0AEB75CF44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Llamadas Recibidas vía Call Center. 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'2022'!$C$13</c:f>
              <c:strCache>
                <c:ptCount val="1"/>
                <c:pt idx="0">
                  <c:v>Enero-Diciembre</c:v>
                </c:pt>
              </c:strCache>
            </c:strRef>
          </c:tx>
          <c:dPt>
            <c:idx val="0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F51-4A6A-A047-B5312D9FB9C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F51-4A6A-A047-B5312D9FB9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51-4A6A-A047-B5312D9FB9C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F51-4A6A-A047-B5312D9FB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'2022'!$B$15:$B$16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'2022'!$C$15:$C$16</c:f>
              <c:numCache>
                <c:formatCode>#,##0</c:formatCode>
                <c:ptCount val="2"/>
                <c:pt idx="0">
                  <c:v>175286</c:v>
                </c:pt>
                <c:pt idx="1">
                  <c:v>111476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51-4A6A-A047-B5312D9FB9C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Llamadas Recibidas vía Call Center. </a:t>
            </a:r>
            <a:endParaRPr lang="es-DO" sz="12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  <a:p>
            <a:pPr>
              <a:defRPr>
                <a:latin typeface="Franklin Gothic Book" panose="020B05030201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0.34555771617059577"/>
          <c:y val="1.6523006070545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'2023'!$C$11</c:f>
              <c:strCache>
                <c:ptCount val="1"/>
                <c:pt idx="0">
                  <c:v>Enero-Diciembre</c:v>
                </c:pt>
              </c:strCache>
            </c:strRef>
          </c:tx>
          <c:spPr>
            <a:solidFill>
              <a:srgbClr val="003EAB"/>
            </a:solidFill>
          </c:spPr>
          <c:dPt>
            <c:idx val="0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D75-4BF3-9513-2FDFB5DBC4C9}"/>
              </c:ext>
            </c:extLst>
          </c:dPt>
          <c:dPt>
            <c:idx val="1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D75-4BF3-9513-2FDFB5DBC4C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D75-4BF3-9513-2FDFB5DBC4C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D75-4BF3-9513-2FDFB5DBC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'2023'!$B$13:$B$14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'2023'!$C$13:$C$14</c:f>
              <c:numCache>
                <c:formatCode>#,##0</c:formatCode>
                <c:ptCount val="2"/>
                <c:pt idx="0">
                  <c:v>225032</c:v>
                </c:pt>
                <c:pt idx="1">
                  <c:v>445236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75-4BF3-9513-2FDFB5DBC4C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ED75-4BF3-9513-2FDFB5DBC4C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ED75-4BF3-9513-2FDFB5DBC4C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'2023'!$B$13:$B$14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'[1]BD_Call Center'!$E$17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ED75-4BF3-9513-2FDFB5DBC4C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1485901</xdr:colOff>
      <xdr:row>17</xdr:row>
      <xdr:rowOff>130829</xdr:rowOff>
    </xdr:from>
    <xdr:to>
      <xdr:col>6</xdr:col>
      <xdr:colOff>366713</xdr:colOff>
      <xdr:row>34</xdr:row>
      <xdr:rowOff>26054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9526</xdr:colOff>
      <xdr:row>1</xdr:row>
      <xdr:rowOff>28575</xdr:rowOff>
    </xdr:from>
    <xdr:ext cx="8459879" cy="923925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8459879" cy="9239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92177</xdr:colOff>
      <xdr:row>15</xdr:row>
      <xdr:rowOff>143387</xdr:rowOff>
    </xdr:from>
    <xdr:to>
      <xdr:col>4</xdr:col>
      <xdr:colOff>0</xdr:colOff>
      <xdr:row>31</xdr:row>
      <xdr:rowOff>133145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97424118-959D-474F-9E65-58760CF7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47624</xdr:colOff>
      <xdr:row>1</xdr:row>
      <xdr:rowOff>0</xdr:rowOff>
    </xdr:from>
    <xdr:to>
      <xdr:col>2</xdr:col>
      <xdr:colOff>1057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EAB7AE-D597-41DF-AEC8-7F08DAAE0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47625"/>
          <a:ext cx="2048933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1249517</xdr:colOff>
      <xdr:row>18</xdr:row>
      <xdr:rowOff>30726</xdr:rowOff>
    </xdr:from>
    <xdr:to>
      <xdr:col>6</xdr:col>
      <xdr:colOff>635000</xdr:colOff>
      <xdr:row>33</xdr:row>
      <xdr:rowOff>143386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20484</xdr:colOff>
      <xdr:row>1</xdr:row>
      <xdr:rowOff>28575</xdr:rowOff>
    </xdr:from>
    <xdr:to>
      <xdr:col>6</xdr:col>
      <xdr:colOff>1556775</xdr:colOff>
      <xdr:row>5</xdr:row>
      <xdr:rowOff>184355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94" y="79785"/>
          <a:ext cx="9279194" cy="934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1249517</xdr:colOff>
      <xdr:row>18</xdr:row>
      <xdr:rowOff>30726</xdr:rowOff>
    </xdr:from>
    <xdr:to>
      <xdr:col>6</xdr:col>
      <xdr:colOff>635000</xdr:colOff>
      <xdr:row>33</xdr:row>
      <xdr:rowOff>143386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20484</xdr:colOff>
      <xdr:row>1</xdr:row>
      <xdr:rowOff>28575</xdr:rowOff>
    </xdr:from>
    <xdr:to>
      <xdr:col>6</xdr:col>
      <xdr:colOff>1556775</xdr:colOff>
      <xdr:row>5</xdr:row>
      <xdr:rowOff>184355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9" y="76200"/>
          <a:ext cx="9280116" cy="917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1249517</xdr:colOff>
      <xdr:row>18</xdr:row>
      <xdr:rowOff>30726</xdr:rowOff>
    </xdr:from>
    <xdr:to>
      <xdr:col>6</xdr:col>
      <xdr:colOff>635000</xdr:colOff>
      <xdr:row>33</xdr:row>
      <xdr:rowOff>143386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20484</xdr:colOff>
      <xdr:row>1</xdr:row>
      <xdr:rowOff>28575</xdr:rowOff>
    </xdr:from>
    <xdr:to>
      <xdr:col>6</xdr:col>
      <xdr:colOff>1556775</xdr:colOff>
      <xdr:row>5</xdr:row>
      <xdr:rowOff>184355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9" y="76200"/>
          <a:ext cx="9280116" cy="9177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2000250</xdr:colOff>
      <xdr:row>18</xdr:row>
      <xdr:rowOff>114300</xdr:rowOff>
    </xdr:from>
    <xdr:to>
      <xdr:col>6</xdr:col>
      <xdr:colOff>276225</xdr:colOff>
      <xdr:row>35</xdr:row>
      <xdr:rowOff>171450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21432</xdr:colOff>
      <xdr:row>1</xdr:row>
      <xdr:rowOff>28575</xdr:rowOff>
    </xdr:from>
    <xdr:to>
      <xdr:col>6</xdr:col>
      <xdr:colOff>1466169</xdr:colOff>
      <xdr:row>5</xdr:row>
      <xdr:rowOff>190500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7" y="76200"/>
          <a:ext cx="8743268" cy="923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92177</xdr:colOff>
      <xdr:row>19</xdr:row>
      <xdr:rowOff>83574</xdr:rowOff>
    </xdr:from>
    <xdr:to>
      <xdr:col>6</xdr:col>
      <xdr:colOff>491612</xdr:colOff>
      <xdr:row>33</xdr:row>
      <xdr:rowOff>133145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20483</xdr:colOff>
      <xdr:row>1</xdr:row>
      <xdr:rowOff>28575</xdr:rowOff>
    </xdr:from>
    <xdr:to>
      <xdr:col>6</xdr:col>
      <xdr:colOff>1454355</xdr:colOff>
      <xdr:row>5</xdr:row>
      <xdr:rowOff>184355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93" y="79785"/>
          <a:ext cx="10293146" cy="934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92177</xdr:colOff>
      <xdr:row>19</xdr:row>
      <xdr:rowOff>83574</xdr:rowOff>
    </xdr:from>
    <xdr:to>
      <xdr:col>6</xdr:col>
      <xdr:colOff>1095887</xdr:colOff>
      <xdr:row>33</xdr:row>
      <xdr:rowOff>133145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20483</xdr:colOff>
      <xdr:row>1</xdr:row>
      <xdr:rowOff>28575</xdr:rowOff>
    </xdr:from>
    <xdr:to>
      <xdr:col>6</xdr:col>
      <xdr:colOff>1341694</xdr:colOff>
      <xdr:row>5</xdr:row>
      <xdr:rowOff>184355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93" y="79785"/>
          <a:ext cx="9688872" cy="934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92177</xdr:colOff>
      <xdr:row>19</xdr:row>
      <xdr:rowOff>83574</xdr:rowOff>
    </xdr:from>
    <xdr:to>
      <xdr:col>6</xdr:col>
      <xdr:colOff>1095887</xdr:colOff>
      <xdr:row>33</xdr:row>
      <xdr:rowOff>133145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20483</xdr:colOff>
      <xdr:row>1</xdr:row>
      <xdr:rowOff>28575</xdr:rowOff>
    </xdr:from>
    <xdr:to>
      <xdr:col>6</xdr:col>
      <xdr:colOff>1341694</xdr:colOff>
      <xdr:row>5</xdr:row>
      <xdr:rowOff>184355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8" y="76200"/>
          <a:ext cx="9693686" cy="9177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92177</xdr:colOff>
      <xdr:row>15</xdr:row>
      <xdr:rowOff>143387</xdr:rowOff>
    </xdr:from>
    <xdr:to>
      <xdr:col>6</xdr:col>
      <xdr:colOff>1259758</xdr:colOff>
      <xdr:row>31</xdr:row>
      <xdr:rowOff>133145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6D277AC6-5E84-4C99-AE27-9543BA7B9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47624</xdr:colOff>
      <xdr:row>1</xdr:row>
      <xdr:rowOff>0</xdr:rowOff>
    </xdr:from>
    <xdr:to>
      <xdr:col>2</xdr:col>
      <xdr:colOff>1057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9D08E1-A097-4BA2-A9FF-249859943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47625"/>
          <a:ext cx="2048933" cy="1152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&#243;n%20de%20Estudios%20Tecnicos\Departamento%20de%20Estad&#237;sticas\05.%20Estadisticas_Institucionales\2023\Octubre-Diciembre\DAU\D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Call Center"/>
    </sheetNames>
    <sheetDataSet>
      <sheetData sheetId="0">
        <row r="17">
          <cell r="E17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7"/>
  <sheetViews>
    <sheetView showGridLines="0" view="pageBreakPreview" zoomScale="85" zoomScaleNormal="80" zoomScaleSheetLayoutView="85" workbookViewId="0">
      <selection activeCell="I20" sqref="I20"/>
    </sheetView>
  </sheetViews>
  <sheetFormatPr baseColWidth="10" defaultRowHeight="15"/>
  <cols>
    <col min="1" max="1" width="0.7109375" customWidth="1"/>
    <col min="2" max="2" width="30.7109375" customWidth="1"/>
    <col min="3" max="3" width="20.42578125" customWidth="1"/>
    <col min="4" max="4" width="18" customWidth="1"/>
    <col min="5" max="5" width="16.140625" customWidth="1"/>
    <col min="6" max="6" width="20.42578125" customWidth="1"/>
    <col min="7" max="7" width="23.7109375" customWidth="1"/>
  </cols>
  <sheetData>
    <row r="1" spans="2:8" ht="3.75" customHeight="1" thickBot="1"/>
    <row r="2" spans="2:8">
      <c r="B2" s="1"/>
      <c r="C2" s="2"/>
      <c r="D2" s="2"/>
      <c r="E2" s="2"/>
      <c r="F2" s="2"/>
      <c r="G2" s="3"/>
      <c r="H2" s="8"/>
    </row>
    <row r="3" spans="2:8">
      <c r="B3" s="5"/>
      <c r="C3" s="6"/>
      <c r="D3" s="6"/>
      <c r="E3" s="6"/>
      <c r="F3" s="6"/>
      <c r="G3" s="7"/>
      <c r="H3" s="8"/>
    </row>
    <row r="4" spans="2:8">
      <c r="B4" s="5"/>
      <c r="C4" s="6"/>
      <c r="D4" s="6"/>
      <c r="E4" s="6"/>
      <c r="F4" s="6"/>
      <c r="G4" s="7"/>
      <c r="H4" s="8"/>
    </row>
    <row r="5" spans="2:8">
      <c r="B5" s="5"/>
      <c r="C5" s="6"/>
      <c r="D5" s="6"/>
      <c r="E5" s="6"/>
      <c r="F5" s="6"/>
      <c r="G5" s="7"/>
      <c r="H5" s="8"/>
    </row>
    <row r="6" spans="2:8" ht="15.75" thickBot="1">
      <c r="B6" s="9"/>
      <c r="C6" s="10"/>
      <c r="D6" s="10"/>
      <c r="E6" s="10"/>
      <c r="F6" s="10"/>
      <c r="G6" s="11"/>
      <c r="H6" s="8"/>
    </row>
    <row r="7" spans="2:8" ht="5.25" customHeight="1">
      <c r="B7" s="12"/>
      <c r="C7" s="13"/>
      <c r="D7" s="13"/>
      <c r="E7" s="13"/>
      <c r="F7" s="13"/>
      <c r="G7" s="14"/>
    </row>
    <row r="8" spans="2:8" ht="15.75">
      <c r="B8" s="89" t="s">
        <v>0</v>
      </c>
      <c r="C8" s="90"/>
      <c r="D8" s="90"/>
      <c r="E8" s="90"/>
      <c r="F8" s="90"/>
      <c r="G8" s="91"/>
    </row>
    <row r="9" spans="2:8" ht="15.75">
      <c r="B9" s="89" t="s">
        <v>1</v>
      </c>
      <c r="C9" s="90"/>
      <c r="D9" s="90"/>
      <c r="E9" s="90"/>
      <c r="F9" s="90"/>
      <c r="G9" s="91"/>
    </row>
    <row r="10" spans="2:8" ht="15.75">
      <c r="B10" s="89" t="s">
        <v>2</v>
      </c>
      <c r="C10" s="90"/>
      <c r="D10" s="90"/>
      <c r="E10" s="90"/>
      <c r="F10" s="90"/>
      <c r="G10" s="91"/>
    </row>
    <row r="11" spans="2:8" ht="15.75">
      <c r="B11" s="89" t="s">
        <v>14</v>
      </c>
      <c r="C11" s="90"/>
      <c r="D11" s="90"/>
      <c r="E11" s="90"/>
      <c r="F11" s="90"/>
      <c r="G11" s="91"/>
    </row>
    <row r="12" spans="2:8" ht="4.5" customHeight="1">
      <c r="B12" s="12"/>
      <c r="C12" s="13"/>
      <c r="D12" s="13"/>
      <c r="E12" s="13"/>
      <c r="F12" s="13"/>
      <c r="G12" s="14"/>
    </row>
    <row r="13" spans="2:8" ht="15.75">
      <c r="B13" s="15" t="s">
        <v>3</v>
      </c>
      <c r="C13" s="16" t="s">
        <v>13</v>
      </c>
      <c r="D13" s="16" t="s">
        <v>4</v>
      </c>
      <c r="E13" s="16" t="s">
        <v>12</v>
      </c>
      <c r="F13" s="16" t="s">
        <v>11</v>
      </c>
      <c r="G13" s="17" t="s">
        <v>10</v>
      </c>
    </row>
    <row r="14" spans="2:8">
      <c r="B14" s="37" t="s">
        <v>5</v>
      </c>
      <c r="C14" s="36">
        <f>SUM(D14:G14)</f>
        <v>202266</v>
      </c>
      <c r="D14" s="36">
        <f>SUM(D15:D16)</f>
        <v>48902</v>
      </c>
      <c r="E14" s="36">
        <f>SUM(E15:E16)</f>
        <v>52482</v>
      </c>
      <c r="F14" s="36">
        <f>SUM(F15:F16)</f>
        <v>48605</v>
      </c>
      <c r="G14" s="35">
        <f>SUM(G15:G16)</f>
        <v>52277</v>
      </c>
    </row>
    <row r="15" spans="2:8">
      <c r="B15" s="20" t="s">
        <v>6</v>
      </c>
      <c r="C15" s="34">
        <f>SUM(D15:G15)</f>
        <v>150557</v>
      </c>
      <c r="D15" s="33">
        <v>35077</v>
      </c>
      <c r="E15" s="33">
        <v>38541</v>
      </c>
      <c r="F15" s="33">
        <v>42588</v>
      </c>
      <c r="G15" s="32">
        <v>34351</v>
      </c>
    </row>
    <row r="16" spans="2:8">
      <c r="B16" s="22" t="s">
        <v>7</v>
      </c>
      <c r="C16" s="31">
        <f>SUM(D16:G16)</f>
        <v>51709</v>
      </c>
      <c r="D16" s="30">
        <v>13825</v>
      </c>
      <c r="E16" s="30">
        <v>13941</v>
      </c>
      <c r="F16" s="30">
        <v>6017</v>
      </c>
      <c r="G16" s="29">
        <v>17926</v>
      </c>
    </row>
    <row r="17" spans="2:2">
      <c r="B17" s="24" t="s">
        <v>8</v>
      </c>
    </row>
    <row r="37" spans="2:6">
      <c r="B37" s="92" t="s">
        <v>9</v>
      </c>
      <c r="C37" s="92"/>
      <c r="D37" s="92"/>
      <c r="E37" s="92"/>
      <c r="F37" s="92"/>
    </row>
  </sheetData>
  <mergeCells count="5">
    <mergeCell ref="B8:G8"/>
    <mergeCell ref="B9:G9"/>
    <mergeCell ref="B10:G10"/>
    <mergeCell ref="B11:G11"/>
    <mergeCell ref="B37:F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34B5-A13D-467E-9732-FEA4B82284CA}">
  <dimension ref="B1:I33"/>
  <sheetViews>
    <sheetView showGridLines="0" tabSelected="1" view="pageBreakPreview" topLeftCell="B1" zoomScaleNormal="100" zoomScaleSheetLayoutView="100" workbookViewId="0">
      <selection activeCell="D5" sqref="D5"/>
    </sheetView>
  </sheetViews>
  <sheetFormatPr baseColWidth="10" defaultRowHeight="15.75"/>
  <cols>
    <col min="1" max="1" width="0.7109375" style="70" customWidth="1"/>
    <col min="2" max="2" width="30.7109375" style="70" customWidth="1"/>
    <col min="3" max="3" width="26" style="70" customWidth="1"/>
    <col min="4" max="4" width="27.7109375" style="70" customWidth="1"/>
    <col min="5" max="16384" width="11.42578125" style="70"/>
  </cols>
  <sheetData>
    <row r="1" spans="2:9" ht="3.75" customHeight="1"/>
    <row r="2" spans="2:9">
      <c r="B2" s="71"/>
      <c r="C2" s="71"/>
      <c r="D2" s="71"/>
      <c r="E2" s="72"/>
    </row>
    <row r="3" spans="2:9">
      <c r="B3" s="71"/>
      <c r="C3" s="71"/>
      <c r="D3" s="71"/>
      <c r="E3" s="73"/>
    </row>
    <row r="4" spans="2:9">
      <c r="B4" s="71"/>
      <c r="C4" s="71"/>
      <c r="D4" s="71"/>
      <c r="E4" s="73"/>
    </row>
    <row r="5" spans="2:9">
      <c r="B5" s="71"/>
      <c r="C5" s="71"/>
      <c r="D5" s="71"/>
      <c r="E5" s="73"/>
    </row>
    <row r="6" spans="2:9">
      <c r="B6" s="71"/>
      <c r="C6" s="71"/>
      <c r="D6" s="71"/>
      <c r="E6" s="73"/>
    </row>
    <row r="7" spans="2:9" ht="16.5">
      <c r="B7" s="97" t="s">
        <v>0</v>
      </c>
      <c r="C7" s="97"/>
      <c r="D7" s="97"/>
    </row>
    <row r="8" spans="2:9" ht="16.5">
      <c r="B8" s="97" t="s">
        <v>1</v>
      </c>
      <c r="C8" s="97"/>
      <c r="D8" s="97"/>
    </row>
    <row r="9" spans="2:9" ht="16.5">
      <c r="B9" s="97" t="s">
        <v>2</v>
      </c>
      <c r="C9" s="97"/>
      <c r="D9" s="97"/>
    </row>
    <row r="10" spans="2:9" ht="16.5">
      <c r="B10" s="97" t="s">
        <v>32</v>
      </c>
      <c r="C10" s="97"/>
      <c r="D10" s="97"/>
    </row>
    <row r="11" spans="2:9" ht="16.5">
      <c r="B11" s="74" t="s">
        <v>3</v>
      </c>
      <c r="C11" s="75" t="s">
        <v>4</v>
      </c>
      <c r="D11" s="75" t="s">
        <v>4</v>
      </c>
    </row>
    <row r="12" spans="2:9">
      <c r="B12" s="76" t="s">
        <v>5</v>
      </c>
      <c r="C12" s="77">
        <f>+SUM(D12:D12)</f>
        <v>169507</v>
      </c>
      <c r="D12" s="77">
        <f>SUM(D13:D14)</f>
        <v>169507</v>
      </c>
      <c r="E12" s="78"/>
      <c r="F12" s="78"/>
      <c r="G12" s="78"/>
      <c r="H12" s="78"/>
      <c r="I12" s="78"/>
    </row>
    <row r="13" spans="2:9">
      <c r="B13" s="79" t="s">
        <v>6</v>
      </c>
      <c r="C13" s="80">
        <f>+SUM(D13:D13)</f>
        <v>52834</v>
      </c>
      <c r="D13" s="83">
        <v>52834</v>
      </c>
      <c r="E13" s="78"/>
      <c r="F13" s="78"/>
      <c r="G13" s="78"/>
    </row>
    <row r="14" spans="2:9">
      <c r="B14" s="81" t="s">
        <v>7</v>
      </c>
      <c r="C14" s="82">
        <f>+SUM(D14:D14)</f>
        <v>116673</v>
      </c>
      <c r="D14" s="84">
        <v>116673</v>
      </c>
      <c r="E14" s="78"/>
      <c r="F14" s="78"/>
    </row>
    <row r="15" spans="2:9">
      <c r="B15" s="98" t="s">
        <v>23</v>
      </c>
      <c r="C15" s="98"/>
      <c r="D15" s="98"/>
    </row>
    <row r="33" spans="2:4">
      <c r="B33" s="99" t="s">
        <v>21</v>
      </c>
      <c r="C33" s="99"/>
      <c r="D33" s="99"/>
    </row>
  </sheetData>
  <mergeCells count="6">
    <mergeCell ref="B33:D33"/>
    <mergeCell ref="B7:D7"/>
    <mergeCell ref="B8:D8"/>
    <mergeCell ref="B9:D9"/>
    <mergeCell ref="B10:D10"/>
    <mergeCell ref="B15:D15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87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5"/>
  <sheetViews>
    <sheetView showGridLines="0" view="pageBreakPreview" zoomScale="93" zoomScaleNormal="100" zoomScaleSheetLayoutView="93" workbookViewId="0">
      <selection activeCell="B11" sqref="B11:G11"/>
    </sheetView>
  </sheetViews>
  <sheetFormatPr baseColWidth="10" defaultRowHeight="15"/>
  <cols>
    <col min="1" max="1" width="0.7109375" customWidth="1"/>
    <col min="2" max="2" width="26.5703125" customWidth="1"/>
    <col min="3" max="3" width="22.7109375" customWidth="1"/>
    <col min="4" max="4" width="22.28515625" customWidth="1"/>
    <col min="5" max="5" width="22.7109375" customWidth="1"/>
    <col min="6" max="6" width="21.85546875" customWidth="1"/>
    <col min="7" max="7" width="23.42578125" customWidth="1"/>
    <col min="8" max="8" width="7.85546875" customWidth="1"/>
  </cols>
  <sheetData>
    <row r="1" spans="2:8" ht="3.75" customHeight="1" thickBot="1"/>
    <row r="2" spans="2:8">
      <c r="B2" s="1"/>
      <c r="C2" s="2"/>
      <c r="D2" s="2"/>
      <c r="E2" s="2"/>
      <c r="F2" s="2"/>
      <c r="G2" s="3"/>
      <c r="H2" s="4"/>
    </row>
    <row r="3" spans="2:8">
      <c r="B3" s="5"/>
      <c r="C3" s="6"/>
      <c r="D3" s="6"/>
      <c r="E3" s="6"/>
      <c r="F3" s="6"/>
      <c r="G3" s="7"/>
      <c r="H3" s="8"/>
    </row>
    <row r="4" spans="2:8">
      <c r="B4" s="5"/>
      <c r="C4" s="6"/>
      <c r="D4" s="6"/>
      <c r="E4" s="6"/>
      <c r="F4" s="6"/>
      <c r="G4" s="7"/>
      <c r="H4" s="8"/>
    </row>
    <row r="5" spans="2:8">
      <c r="B5" s="5"/>
      <c r="C5" s="6"/>
      <c r="D5" s="6"/>
      <c r="E5" s="6"/>
      <c r="F5" s="6"/>
      <c r="G5" s="7"/>
      <c r="H5" s="8"/>
    </row>
    <row r="6" spans="2:8" ht="15.75" thickBot="1">
      <c r="B6" s="9"/>
      <c r="C6" s="10"/>
      <c r="D6" s="10"/>
      <c r="E6" s="10"/>
      <c r="F6" s="10"/>
      <c r="G6" s="11"/>
      <c r="H6" s="8"/>
    </row>
    <row r="7" spans="2:8" ht="5.25" customHeight="1">
      <c r="B7" s="12"/>
      <c r="C7" s="13"/>
      <c r="D7" s="13"/>
      <c r="E7" s="13"/>
      <c r="F7" s="13"/>
      <c r="G7" s="14"/>
    </row>
    <row r="8" spans="2:8" ht="15.75">
      <c r="B8" s="89" t="s">
        <v>0</v>
      </c>
      <c r="C8" s="90"/>
      <c r="D8" s="90"/>
      <c r="E8" s="90"/>
      <c r="F8" s="90"/>
      <c r="G8" s="91"/>
    </row>
    <row r="9" spans="2:8" ht="15.75">
      <c r="B9" s="89" t="s">
        <v>1</v>
      </c>
      <c r="C9" s="90"/>
      <c r="D9" s="90"/>
      <c r="E9" s="90"/>
      <c r="F9" s="90"/>
      <c r="G9" s="91"/>
    </row>
    <row r="10" spans="2:8" ht="15.75">
      <c r="B10" s="89" t="s">
        <v>2</v>
      </c>
      <c r="C10" s="90"/>
      <c r="D10" s="90"/>
      <c r="E10" s="90"/>
      <c r="F10" s="90"/>
      <c r="G10" s="91"/>
    </row>
    <row r="11" spans="2:8" ht="15.75">
      <c r="B11" s="89" t="s">
        <v>24</v>
      </c>
      <c r="C11" s="90"/>
      <c r="D11" s="90"/>
      <c r="E11" s="90"/>
      <c r="F11" s="90"/>
      <c r="G11" s="91"/>
    </row>
    <row r="12" spans="2:8" ht="4.5" customHeight="1">
      <c r="B12" s="26"/>
      <c r="C12" s="27"/>
      <c r="D12" s="27"/>
      <c r="E12" s="27"/>
      <c r="F12" s="27"/>
      <c r="G12" s="28"/>
    </row>
    <row r="13" spans="2:8" ht="15.75">
      <c r="B13" s="15" t="s">
        <v>3</v>
      </c>
      <c r="C13" s="38" t="s">
        <v>16</v>
      </c>
      <c r="D13" s="38" t="s">
        <v>4</v>
      </c>
      <c r="E13" s="38" t="s">
        <v>12</v>
      </c>
      <c r="F13" s="38" t="s">
        <v>11</v>
      </c>
      <c r="G13" s="41" t="s">
        <v>10</v>
      </c>
    </row>
    <row r="14" spans="2:8">
      <c r="B14" s="18" t="s">
        <v>5</v>
      </c>
      <c r="C14" s="19">
        <f>+SUM(D14:G14)</f>
        <v>205109</v>
      </c>
      <c r="D14" s="19">
        <f>+SUM(D15:D16)</f>
        <v>50955</v>
      </c>
      <c r="E14" s="19">
        <f>+SUM(E15:E16)</f>
        <v>54070</v>
      </c>
      <c r="F14" s="19">
        <f>+SUM(F15:F16)</f>
        <v>54135</v>
      </c>
      <c r="G14" s="40">
        <f>+SUM(G15:G16)</f>
        <v>45949</v>
      </c>
    </row>
    <row r="15" spans="2:8">
      <c r="B15" s="20" t="s">
        <v>6</v>
      </c>
      <c r="C15" s="21">
        <f>+SUM(D15:G15)</f>
        <v>169527</v>
      </c>
      <c r="D15" s="44">
        <v>39726</v>
      </c>
      <c r="E15" s="44">
        <v>42956</v>
      </c>
      <c r="F15" s="44">
        <v>45899</v>
      </c>
      <c r="G15" s="45">
        <v>40946</v>
      </c>
    </row>
    <row r="16" spans="2:8">
      <c r="B16" s="22" t="s">
        <v>7</v>
      </c>
      <c r="C16" s="23">
        <f>+SUM(D16:G16)</f>
        <v>35582</v>
      </c>
      <c r="D16" s="46">
        <v>11229</v>
      </c>
      <c r="E16" s="46">
        <v>11114</v>
      </c>
      <c r="F16" s="46">
        <v>8236</v>
      </c>
      <c r="G16" s="47">
        <v>5003</v>
      </c>
    </row>
    <row r="17" spans="2:2">
      <c r="B17" s="24" t="s">
        <v>8</v>
      </c>
    </row>
    <row r="35" spans="2:8">
      <c r="B35" s="48" t="s">
        <v>17</v>
      </c>
      <c r="C35" s="48"/>
      <c r="D35" s="48"/>
      <c r="E35" s="48"/>
      <c r="F35" s="48"/>
      <c r="G35" s="48"/>
      <c r="H35" s="48"/>
    </row>
  </sheetData>
  <mergeCells count="4">
    <mergeCell ref="B8:G8"/>
    <mergeCell ref="B9:G9"/>
    <mergeCell ref="B10:G10"/>
    <mergeCell ref="B11:G11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9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5"/>
  <sheetViews>
    <sheetView showGridLines="0" view="pageBreakPreview" topLeftCell="A4" zoomScale="93" zoomScaleNormal="100" zoomScaleSheetLayoutView="93" workbookViewId="0">
      <selection activeCell="B11" sqref="B11:G11"/>
    </sheetView>
  </sheetViews>
  <sheetFormatPr baseColWidth="10" defaultRowHeight="15"/>
  <cols>
    <col min="1" max="1" width="0.7109375" customWidth="1"/>
    <col min="2" max="2" width="26.5703125" customWidth="1"/>
    <col min="3" max="3" width="22.7109375" customWidth="1"/>
    <col min="4" max="4" width="22.28515625" customWidth="1"/>
    <col min="5" max="5" width="22.7109375" customWidth="1"/>
    <col min="6" max="6" width="21.85546875" customWidth="1"/>
    <col min="7" max="7" width="23.42578125" customWidth="1"/>
    <col min="8" max="8" width="7.85546875" customWidth="1"/>
  </cols>
  <sheetData>
    <row r="1" spans="2:8" ht="3.75" customHeight="1" thickBot="1"/>
    <row r="2" spans="2:8">
      <c r="B2" s="1"/>
      <c r="C2" s="2"/>
      <c r="D2" s="2"/>
      <c r="E2" s="2"/>
      <c r="F2" s="2"/>
      <c r="G2" s="3"/>
      <c r="H2" s="4"/>
    </row>
    <row r="3" spans="2:8">
      <c r="B3" s="5"/>
      <c r="C3" s="6"/>
      <c r="D3" s="6"/>
      <c r="E3" s="6"/>
      <c r="F3" s="6"/>
      <c r="G3" s="7"/>
      <c r="H3" s="8"/>
    </row>
    <row r="4" spans="2:8">
      <c r="B4" s="5"/>
      <c r="C4" s="6"/>
      <c r="D4" s="6"/>
      <c r="E4" s="6"/>
      <c r="F4" s="6"/>
      <c r="G4" s="7"/>
      <c r="H4" s="8"/>
    </row>
    <row r="5" spans="2:8">
      <c r="B5" s="5"/>
      <c r="C5" s="6"/>
      <c r="D5" s="6"/>
      <c r="E5" s="6"/>
      <c r="F5" s="6"/>
      <c r="G5" s="7"/>
      <c r="H5" s="8"/>
    </row>
    <row r="6" spans="2:8" ht="15.75" thickBot="1">
      <c r="B6" s="9"/>
      <c r="C6" s="10"/>
      <c r="D6" s="10"/>
      <c r="E6" s="10"/>
      <c r="F6" s="10"/>
      <c r="G6" s="11"/>
      <c r="H6" s="8"/>
    </row>
    <row r="7" spans="2:8" ht="5.25" customHeight="1">
      <c r="B7" s="12"/>
      <c r="C7" s="13"/>
      <c r="D7" s="13"/>
      <c r="E7" s="13"/>
      <c r="F7" s="13"/>
      <c r="G7" s="14"/>
    </row>
    <row r="8" spans="2:8" ht="15.75">
      <c r="B8" s="89" t="s">
        <v>0</v>
      </c>
      <c r="C8" s="90"/>
      <c r="D8" s="90"/>
      <c r="E8" s="90"/>
      <c r="F8" s="90"/>
      <c r="G8" s="91"/>
    </row>
    <row r="9" spans="2:8" ht="15.75">
      <c r="B9" s="89" t="s">
        <v>1</v>
      </c>
      <c r="C9" s="90"/>
      <c r="D9" s="90"/>
      <c r="E9" s="90"/>
      <c r="F9" s="90"/>
      <c r="G9" s="91"/>
    </row>
    <row r="10" spans="2:8" ht="15.75">
      <c r="B10" s="89" t="s">
        <v>2</v>
      </c>
      <c r="C10" s="90"/>
      <c r="D10" s="90"/>
      <c r="E10" s="90"/>
      <c r="F10" s="90"/>
      <c r="G10" s="91"/>
    </row>
    <row r="11" spans="2:8" ht="15.75">
      <c r="B11" s="89" t="s">
        <v>25</v>
      </c>
      <c r="C11" s="90"/>
      <c r="D11" s="90"/>
      <c r="E11" s="90"/>
      <c r="F11" s="90"/>
      <c r="G11" s="91"/>
    </row>
    <row r="12" spans="2:8" ht="4.5" customHeight="1">
      <c r="B12" s="26"/>
      <c r="C12" s="27"/>
      <c r="D12" s="27"/>
      <c r="E12" s="27"/>
      <c r="F12" s="27"/>
      <c r="G12" s="28"/>
    </row>
    <row r="13" spans="2:8" ht="15.75">
      <c r="B13" s="15" t="s">
        <v>3</v>
      </c>
      <c r="C13" s="38" t="s">
        <v>18</v>
      </c>
      <c r="D13" s="38" t="s">
        <v>4</v>
      </c>
      <c r="E13" s="38" t="s">
        <v>12</v>
      </c>
      <c r="F13" s="38" t="s">
        <v>11</v>
      </c>
      <c r="G13" s="50" t="s">
        <v>10</v>
      </c>
    </row>
    <row r="14" spans="2:8">
      <c r="B14" s="18" t="s">
        <v>5</v>
      </c>
      <c r="C14" s="19">
        <f>+SUM(D14:G14)</f>
        <v>265423</v>
      </c>
      <c r="D14" s="19">
        <f>+SUM(D15:D16)</f>
        <v>62088</v>
      </c>
      <c r="E14" s="19">
        <f>+SUM(E15:E16)</f>
        <v>62695</v>
      </c>
      <c r="F14" s="19">
        <f>+SUM(F15:F16)</f>
        <v>69889</v>
      </c>
      <c r="G14" s="40">
        <f>+SUM(G15:G16)</f>
        <v>70751</v>
      </c>
    </row>
    <row r="15" spans="2:8">
      <c r="B15" s="20" t="s">
        <v>6</v>
      </c>
      <c r="C15" s="21">
        <f>+SUM(D15:G15)</f>
        <v>182889</v>
      </c>
      <c r="D15" s="44">
        <v>42604</v>
      </c>
      <c r="E15" s="44">
        <v>46228</v>
      </c>
      <c r="F15" s="44">
        <v>49639</v>
      </c>
      <c r="G15" s="45">
        <v>44418</v>
      </c>
    </row>
    <row r="16" spans="2:8">
      <c r="B16" s="22" t="s">
        <v>7</v>
      </c>
      <c r="C16" s="23">
        <f>+SUM(D16:G16)</f>
        <v>82534</v>
      </c>
      <c r="D16" s="46">
        <v>19484</v>
      </c>
      <c r="E16" s="46">
        <v>16467</v>
      </c>
      <c r="F16" s="46">
        <v>20250</v>
      </c>
      <c r="G16" s="47">
        <v>26333</v>
      </c>
    </row>
    <row r="17" spans="2:2">
      <c r="B17" s="24" t="s">
        <v>8</v>
      </c>
    </row>
    <row r="35" spans="2:8">
      <c r="B35" s="48" t="s">
        <v>17</v>
      </c>
      <c r="C35" s="48"/>
      <c r="D35" s="48"/>
      <c r="E35" s="48"/>
      <c r="F35" s="48"/>
      <c r="G35" s="48"/>
      <c r="H35" s="48"/>
    </row>
  </sheetData>
  <mergeCells count="4">
    <mergeCell ref="B8:G8"/>
    <mergeCell ref="B9:G9"/>
    <mergeCell ref="B10:G10"/>
    <mergeCell ref="B11:G11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90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5"/>
  <sheetViews>
    <sheetView showGridLines="0" view="pageBreakPreview" zoomScale="93" zoomScaleNormal="100" zoomScaleSheetLayoutView="93" workbookViewId="0">
      <selection activeCell="B11" sqref="B11:G11"/>
    </sheetView>
  </sheetViews>
  <sheetFormatPr baseColWidth="10" defaultRowHeight="15"/>
  <cols>
    <col min="1" max="1" width="0.7109375" customWidth="1"/>
    <col min="2" max="2" width="26.5703125" customWidth="1"/>
    <col min="3" max="3" width="22.7109375" customWidth="1"/>
    <col min="4" max="4" width="22.28515625" customWidth="1"/>
    <col min="5" max="5" width="22.7109375" customWidth="1"/>
    <col min="6" max="6" width="21.85546875" customWidth="1"/>
    <col min="7" max="7" width="23.42578125" customWidth="1"/>
    <col min="8" max="8" width="7.85546875" customWidth="1"/>
  </cols>
  <sheetData>
    <row r="1" spans="2:8" ht="3.75" customHeight="1" thickBot="1"/>
    <row r="2" spans="2:8">
      <c r="B2" s="1"/>
      <c r="C2" s="2"/>
      <c r="D2" s="2"/>
      <c r="E2" s="2"/>
      <c r="F2" s="2"/>
      <c r="G2" s="3"/>
      <c r="H2" s="4"/>
    </row>
    <row r="3" spans="2:8">
      <c r="B3" s="5"/>
      <c r="C3" s="6"/>
      <c r="D3" s="6"/>
      <c r="E3" s="6"/>
      <c r="F3" s="6"/>
      <c r="G3" s="7"/>
      <c r="H3" s="8"/>
    </row>
    <row r="4" spans="2:8">
      <c r="B4" s="5"/>
      <c r="C4" s="6"/>
      <c r="D4" s="6"/>
      <c r="E4" s="6"/>
      <c r="F4" s="6"/>
      <c r="G4" s="7"/>
      <c r="H4" s="8"/>
    </row>
    <row r="5" spans="2:8">
      <c r="B5" s="5"/>
      <c r="C5" s="6"/>
      <c r="D5" s="6"/>
      <c r="E5" s="6"/>
      <c r="F5" s="6"/>
      <c r="G5" s="7"/>
      <c r="H5" s="8"/>
    </row>
    <row r="6" spans="2:8" ht="15.75" thickBot="1">
      <c r="B6" s="9"/>
      <c r="C6" s="10"/>
      <c r="D6" s="10"/>
      <c r="E6" s="10"/>
      <c r="F6" s="10"/>
      <c r="G6" s="11"/>
      <c r="H6" s="8"/>
    </row>
    <row r="7" spans="2:8" ht="5.25" customHeight="1">
      <c r="B7" s="12"/>
      <c r="C7" s="13"/>
      <c r="D7" s="13"/>
      <c r="E7" s="13"/>
      <c r="F7" s="13"/>
      <c r="G7" s="14"/>
    </row>
    <row r="8" spans="2:8" ht="15.75">
      <c r="B8" s="89" t="s">
        <v>0</v>
      </c>
      <c r="C8" s="90"/>
      <c r="D8" s="90"/>
      <c r="E8" s="90"/>
      <c r="F8" s="90"/>
      <c r="G8" s="91"/>
    </row>
    <row r="9" spans="2:8" ht="15.75">
      <c r="B9" s="89" t="s">
        <v>1</v>
      </c>
      <c r="C9" s="90"/>
      <c r="D9" s="90"/>
      <c r="E9" s="90"/>
      <c r="F9" s="90"/>
      <c r="G9" s="91"/>
    </row>
    <row r="10" spans="2:8" ht="15.75">
      <c r="B10" s="89" t="s">
        <v>2</v>
      </c>
      <c r="C10" s="90"/>
      <c r="D10" s="90"/>
      <c r="E10" s="90"/>
      <c r="F10" s="90"/>
      <c r="G10" s="91"/>
    </row>
    <row r="11" spans="2:8" ht="15.75">
      <c r="B11" s="89" t="s">
        <v>26</v>
      </c>
      <c r="C11" s="90"/>
      <c r="D11" s="90"/>
      <c r="E11" s="90"/>
      <c r="F11" s="90"/>
      <c r="G11" s="91"/>
    </row>
    <row r="12" spans="2:8" ht="4.5" customHeight="1">
      <c r="B12" s="26"/>
      <c r="C12" s="27"/>
      <c r="D12" s="27"/>
      <c r="E12" s="27"/>
      <c r="F12" s="27"/>
      <c r="G12" s="28"/>
    </row>
    <row r="13" spans="2:8" ht="15.75">
      <c r="B13" s="15" t="s">
        <v>3</v>
      </c>
      <c r="C13" s="38" t="s">
        <v>18</v>
      </c>
      <c r="D13" s="38" t="s">
        <v>4</v>
      </c>
      <c r="E13" s="38" t="s">
        <v>12</v>
      </c>
      <c r="F13" s="38" t="s">
        <v>11</v>
      </c>
      <c r="G13" s="51" t="s">
        <v>10</v>
      </c>
    </row>
    <row r="14" spans="2:8">
      <c r="B14" s="18" t="s">
        <v>5</v>
      </c>
      <c r="C14" s="19">
        <f>+SUM(D14:G14)</f>
        <v>272681</v>
      </c>
      <c r="D14" s="19">
        <f>+SUM(D15:D16)</f>
        <v>61843</v>
      </c>
      <c r="E14" s="19">
        <f>+SUM(E15:E16)</f>
        <v>74320</v>
      </c>
      <c r="F14" s="19">
        <f>+SUM(F15:F16)</f>
        <v>73617</v>
      </c>
      <c r="G14" s="40">
        <f>+SUM(G15:G16)</f>
        <v>62901</v>
      </c>
    </row>
    <row r="15" spans="2:8">
      <c r="B15" s="20" t="s">
        <v>6</v>
      </c>
      <c r="C15" s="21">
        <f>+SUM(D15:G15)</f>
        <v>181315</v>
      </c>
      <c r="D15" s="44">
        <v>47068</v>
      </c>
      <c r="E15" s="44">
        <v>58133</v>
      </c>
      <c r="F15" s="44">
        <v>36291</v>
      </c>
      <c r="G15" s="45">
        <v>39823</v>
      </c>
    </row>
    <row r="16" spans="2:8">
      <c r="B16" s="22" t="s">
        <v>7</v>
      </c>
      <c r="C16" s="23">
        <f>+SUM(D16:G16)</f>
        <v>91366</v>
      </c>
      <c r="D16" s="46">
        <v>14775</v>
      </c>
      <c r="E16" s="46">
        <v>16187</v>
      </c>
      <c r="F16" s="46">
        <v>37326</v>
      </c>
      <c r="G16" s="47">
        <v>23078</v>
      </c>
    </row>
    <row r="17" spans="2:2">
      <c r="B17" s="24" t="s">
        <v>8</v>
      </c>
    </row>
    <row r="35" spans="2:8">
      <c r="B35" s="48" t="s">
        <v>17</v>
      </c>
      <c r="C35" s="48"/>
      <c r="D35" s="48"/>
      <c r="E35" s="48"/>
      <c r="F35" s="48"/>
      <c r="G35" s="48"/>
      <c r="H35" s="48"/>
    </row>
  </sheetData>
  <mergeCells count="4">
    <mergeCell ref="B8:G8"/>
    <mergeCell ref="B9:G9"/>
    <mergeCell ref="B10:G10"/>
    <mergeCell ref="B11:G11"/>
  </mergeCells>
  <printOptions horizontalCentered="1"/>
  <pageMargins left="0" right="0" top="0.15748031496062992" bottom="0" header="0.31496062992125984" footer="0.31496062992125984"/>
  <pageSetup paperSize="9" scale="90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J37"/>
  <sheetViews>
    <sheetView showGridLines="0" view="pageBreakPreview" zoomScale="90" zoomScaleNormal="100" zoomScaleSheetLayoutView="90" workbookViewId="0">
      <selection activeCell="B11" sqref="B11:G11"/>
    </sheetView>
  </sheetViews>
  <sheetFormatPr baseColWidth="10" defaultRowHeight="15"/>
  <cols>
    <col min="1" max="1" width="0.7109375" customWidth="1"/>
    <col min="2" max="2" width="30.7109375" customWidth="1"/>
    <col min="3" max="3" width="24.28515625" customWidth="1"/>
    <col min="4" max="4" width="18" customWidth="1"/>
    <col min="5" max="5" width="16.140625" customWidth="1"/>
    <col min="6" max="6" width="20.42578125" customWidth="1"/>
    <col min="7" max="7" width="22.5703125" bestFit="1" customWidth="1"/>
    <col min="8" max="8" width="13.42578125" customWidth="1"/>
  </cols>
  <sheetData>
    <row r="1" spans="2:10" ht="3.75" customHeight="1" thickBot="1"/>
    <row r="2" spans="2:10">
      <c r="B2" s="1"/>
      <c r="C2" s="2"/>
      <c r="D2" s="2"/>
      <c r="E2" s="2"/>
      <c r="F2" s="2"/>
      <c r="G2" s="3"/>
      <c r="H2" s="4"/>
    </row>
    <row r="3" spans="2:10">
      <c r="B3" s="5"/>
      <c r="C3" s="6"/>
      <c r="D3" s="6"/>
      <c r="E3" s="6"/>
      <c r="F3" s="6"/>
      <c r="G3" s="7"/>
      <c r="H3" s="8"/>
    </row>
    <row r="4" spans="2:10">
      <c r="B4" s="5"/>
      <c r="C4" s="6"/>
      <c r="D4" s="6"/>
      <c r="E4" s="6"/>
      <c r="F4" s="6"/>
      <c r="G4" s="7"/>
      <c r="H4" s="8"/>
    </row>
    <row r="5" spans="2:10">
      <c r="B5" s="5"/>
      <c r="C5" s="6"/>
      <c r="D5" s="6"/>
      <c r="E5" s="6"/>
      <c r="F5" s="6"/>
      <c r="G5" s="7"/>
      <c r="H5" s="8"/>
    </row>
    <row r="6" spans="2:10" ht="15.75" thickBot="1">
      <c r="B6" s="9"/>
      <c r="C6" s="10"/>
      <c r="D6" s="10"/>
      <c r="E6" s="10"/>
      <c r="F6" s="10"/>
      <c r="G6" s="11"/>
      <c r="H6" s="8"/>
    </row>
    <row r="7" spans="2:10" ht="5.25" customHeight="1">
      <c r="B7" s="12"/>
      <c r="C7" s="13"/>
      <c r="D7" s="13"/>
      <c r="E7" s="13"/>
      <c r="F7" s="13"/>
      <c r="G7" s="14"/>
    </row>
    <row r="8" spans="2:10" ht="15.75">
      <c r="B8" s="89" t="s">
        <v>0</v>
      </c>
      <c r="C8" s="90"/>
      <c r="D8" s="90"/>
      <c r="E8" s="90"/>
      <c r="F8" s="90"/>
      <c r="G8" s="91"/>
    </row>
    <row r="9" spans="2:10" ht="15.75">
      <c r="B9" s="89" t="s">
        <v>1</v>
      </c>
      <c r="C9" s="90"/>
      <c r="D9" s="90"/>
      <c r="E9" s="90"/>
      <c r="F9" s="90"/>
      <c r="G9" s="91"/>
    </row>
    <row r="10" spans="2:10" ht="15.75">
      <c r="B10" s="89" t="s">
        <v>2</v>
      </c>
      <c r="C10" s="90"/>
      <c r="D10" s="90"/>
      <c r="E10" s="90"/>
      <c r="F10" s="90"/>
      <c r="G10" s="91"/>
    </row>
    <row r="11" spans="2:10" ht="15.75">
      <c r="B11" s="89" t="s">
        <v>27</v>
      </c>
      <c r="C11" s="90"/>
      <c r="D11" s="90"/>
      <c r="E11" s="90"/>
      <c r="F11" s="90"/>
      <c r="G11" s="91"/>
    </row>
    <row r="12" spans="2:10" ht="4.5" customHeight="1">
      <c r="B12" s="12"/>
      <c r="C12" s="13"/>
      <c r="D12" s="13"/>
      <c r="E12" s="13"/>
      <c r="F12" s="13"/>
      <c r="G12" s="14"/>
    </row>
    <row r="13" spans="2:10" ht="15.75">
      <c r="B13" s="15" t="s">
        <v>3</v>
      </c>
      <c r="C13" s="16" t="s">
        <v>18</v>
      </c>
      <c r="D13" s="16" t="s">
        <v>4</v>
      </c>
      <c r="E13" s="16" t="s">
        <v>12</v>
      </c>
      <c r="F13" s="16" t="s">
        <v>11</v>
      </c>
      <c r="G13" s="17" t="s">
        <v>10</v>
      </c>
    </row>
    <row r="14" spans="2:10">
      <c r="B14" s="18" t="s">
        <v>5</v>
      </c>
      <c r="C14" s="19">
        <v>340564</v>
      </c>
      <c r="D14" s="19">
        <v>87899</v>
      </c>
      <c r="E14" s="19">
        <v>84966</v>
      </c>
      <c r="F14" s="19">
        <v>79712</v>
      </c>
      <c r="G14" s="39">
        <v>87987</v>
      </c>
    </row>
    <row r="15" spans="2:10">
      <c r="B15" s="20" t="s">
        <v>6</v>
      </c>
      <c r="C15" s="21">
        <v>201253</v>
      </c>
      <c r="D15" s="52">
        <v>60174</v>
      </c>
      <c r="E15" s="52">
        <v>43398</v>
      </c>
      <c r="F15" s="52">
        <v>52017</v>
      </c>
      <c r="G15" s="53">
        <v>45664</v>
      </c>
      <c r="J15" s="54"/>
    </row>
    <row r="16" spans="2:10">
      <c r="B16" s="22" t="s">
        <v>7</v>
      </c>
      <c r="C16" s="23">
        <v>139311</v>
      </c>
      <c r="D16" s="55">
        <v>27725</v>
      </c>
      <c r="E16" s="55">
        <v>41568</v>
      </c>
      <c r="F16" s="55">
        <v>27695</v>
      </c>
      <c r="G16" s="56">
        <v>42323</v>
      </c>
      <c r="J16" s="54"/>
    </row>
    <row r="17" spans="2:7">
      <c r="B17" s="24" t="s">
        <v>8</v>
      </c>
    </row>
    <row r="18" spans="2:7">
      <c r="G18" s="57"/>
    </row>
    <row r="19" spans="2:7">
      <c r="G19" s="57"/>
    </row>
    <row r="37" spans="3:3">
      <c r="C37" s="25" t="s">
        <v>8</v>
      </c>
    </row>
  </sheetData>
  <mergeCells count="4">
    <mergeCell ref="B8:G8"/>
    <mergeCell ref="B9:G9"/>
    <mergeCell ref="B10:G10"/>
    <mergeCell ref="B11:G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105" orientation="landscape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K35"/>
  <sheetViews>
    <sheetView showGridLines="0" view="pageBreakPreview" topLeftCell="A7" zoomScale="93" zoomScaleNormal="100" zoomScaleSheetLayoutView="93" workbookViewId="0">
      <selection activeCell="B11" sqref="B11:G11"/>
    </sheetView>
  </sheetViews>
  <sheetFormatPr baseColWidth="10" defaultRowHeight="15"/>
  <cols>
    <col min="1" max="1" width="0.7109375" customWidth="1"/>
    <col min="2" max="2" width="30.7109375" customWidth="1"/>
    <col min="3" max="3" width="26" customWidth="1"/>
    <col min="4" max="4" width="27.7109375" customWidth="1"/>
    <col min="5" max="6" width="24.28515625" customWidth="1"/>
    <col min="7" max="7" width="22.42578125" customWidth="1"/>
    <col min="8" max="8" width="1.7109375" customWidth="1"/>
  </cols>
  <sheetData>
    <row r="1" spans="2:11" ht="3.75" customHeight="1" thickBot="1"/>
    <row r="2" spans="2:11">
      <c r="B2" s="1"/>
      <c r="C2" s="2"/>
      <c r="D2" s="2"/>
      <c r="E2" s="2"/>
      <c r="F2" s="2"/>
      <c r="G2" s="3"/>
      <c r="H2" s="4"/>
    </row>
    <row r="3" spans="2:11">
      <c r="B3" s="5"/>
      <c r="C3" s="6"/>
      <c r="D3" s="6"/>
      <c r="E3" s="6"/>
      <c r="F3" s="6"/>
      <c r="G3" s="7"/>
      <c r="H3" s="8"/>
    </row>
    <row r="4" spans="2:11">
      <c r="B4" s="5"/>
      <c r="C4" s="6"/>
      <c r="D4" s="6"/>
      <c r="E4" s="6"/>
      <c r="F4" s="6"/>
      <c r="G4" s="7"/>
      <c r="H4" s="8"/>
    </row>
    <row r="5" spans="2:11">
      <c r="B5" s="5"/>
      <c r="C5" s="6"/>
      <c r="D5" s="6"/>
      <c r="E5" s="6"/>
      <c r="F5" s="6"/>
      <c r="G5" s="7"/>
      <c r="H5" s="8"/>
    </row>
    <row r="6" spans="2:11" ht="15.75" thickBot="1">
      <c r="B6" s="9"/>
      <c r="C6" s="10"/>
      <c r="D6" s="10"/>
      <c r="E6" s="10"/>
      <c r="F6" s="10"/>
      <c r="G6" s="11"/>
      <c r="H6" s="8"/>
    </row>
    <row r="7" spans="2:11" ht="5.25" customHeight="1">
      <c r="B7" s="12"/>
      <c r="C7" s="13"/>
      <c r="D7" s="13"/>
      <c r="E7" s="13"/>
      <c r="F7" s="13"/>
      <c r="G7" s="14"/>
    </row>
    <row r="8" spans="2:11" ht="15.75">
      <c r="B8" s="89" t="s">
        <v>0</v>
      </c>
      <c r="C8" s="90"/>
      <c r="D8" s="90"/>
      <c r="E8" s="90"/>
      <c r="F8" s="90"/>
      <c r="G8" s="91"/>
    </row>
    <row r="9" spans="2:11" ht="15.75">
      <c r="B9" s="89" t="s">
        <v>1</v>
      </c>
      <c r="C9" s="90"/>
      <c r="D9" s="90"/>
      <c r="E9" s="90"/>
      <c r="F9" s="90"/>
      <c r="G9" s="91"/>
    </row>
    <row r="10" spans="2:11" ht="15.75">
      <c r="B10" s="89" t="s">
        <v>2</v>
      </c>
      <c r="C10" s="90"/>
      <c r="D10" s="90"/>
      <c r="E10" s="90"/>
      <c r="F10" s="90"/>
      <c r="G10" s="91"/>
    </row>
    <row r="11" spans="2:11" ht="16.5" thickBot="1">
      <c r="B11" s="93" t="s">
        <v>28</v>
      </c>
      <c r="C11" s="94"/>
      <c r="D11" s="94"/>
      <c r="E11" s="94"/>
      <c r="F11" s="94"/>
      <c r="G11" s="95"/>
    </row>
    <row r="12" spans="2:11" ht="4.5" customHeight="1">
      <c r="B12" s="26"/>
      <c r="C12" s="27"/>
      <c r="D12" s="27"/>
      <c r="E12" s="27"/>
      <c r="F12" s="27"/>
      <c r="G12" s="27"/>
    </row>
    <row r="13" spans="2:11" ht="15.75">
      <c r="B13" s="15" t="s">
        <v>3</v>
      </c>
      <c r="C13" s="38" t="s">
        <v>18</v>
      </c>
      <c r="D13" s="38" t="s">
        <v>4</v>
      </c>
      <c r="E13" s="38" t="s">
        <v>12</v>
      </c>
      <c r="F13" s="66" t="s">
        <v>11</v>
      </c>
      <c r="G13" s="66" t="s">
        <v>10</v>
      </c>
      <c r="H13" s="61"/>
    </row>
    <row r="14" spans="2:11">
      <c r="B14" s="18" t="s">
        <v>5</v>
      </c>
      <c r="C14" s="19">
        <f>+SUM(D14:G14)</f>
        <v>258514</v>
      </c>
      <c r="D14" s="19">
        <f>SUM(D15:D16)</f>
        <v>82806</v>
      </c>
      <c r="E14" s="63">
        <f>+SUM(E15:E16)</f>
        <v>84825</v>
      </c>
      <c r="F14" s="63">
        <v>23193</v>
      </c>
      <c r="G14" s="58">
        <f>+SUM(G15:G16)</f>
        <v>67690</v>
      </c>
      <c r="H14" s="62"/>
      <c r="I14" s="49"/>
      <c r="J14" s="49"/>
      <c r="K14" s="49"/>
    </row>
    <row r="15" spans="2:11">
      <c r="B15" s="20" t="s">
        <v>6</v>
      </c>
      <c r="C15" s="21">
        <f>+SUM(D15:G15)</f>
        <v>139578</v>
      </c>
      <c r="D15" s="42">
        <v>45078</v>
      </c>
      <c r="E15" s="64">
        <v>43398</v>
      </c>
      <c r="F15" s="64">
        <v>18944</v>
      </c>
      <c r="G15" s="59">
        <v>32158</v>
      </c>
      <c r="H15" s="62"/>
      <c r="I15" s="49"/>
    </row>
    <row r="16" spans="2:11">
      <c r="B16" s="22" t="s">
        <v>7</v>
      </c>
      <c r="C16" s="23">
        <f>+SUM(D16:G16)</f>
        <v>118936</v>
      </c>
      <c r="D16" s="43">
        <v>37728</v>
      </c>
      <c r="E16" s="65">
        <v>41427</v>
      </c>
      <c r="F16" s="65">
        <v>4249</v>
      </c>
      <c r="G16" s="60">
        <v>35532</v>
      </c>
      <c r="H16" s="62"/>
      <c r="I16" s="49"/>
    </row>
    <row r="17" spans="2:2">
      <c r="B17" s="24" t="s">
        <v>8</v>
      </c>
    </row>
    <row r="35" spans="2:7">
      <c r="B35" s="92" t="s">
        <v>15</v>
      </c>
      <c r="C35" s="92"/>
      <c r="D35" s="92"/>
      <c r="E35" s="92"/>
      <c r="F35" s="92"/>
      <c r="G35" s="92"/>
    </row>
  </sheetData>
  <mergeCells count="5">
    <mergeCell ref="B8:G8"/>
    <mergeCell ref="B9:G9"/>
    <mergeCell ref="B10:G10"/>
    <mergeCell ref="B11:G11"/>
    <mergeCell ref="B35:G35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91" orientation="landscape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35"/>
  <sheetViews>
    <sheetView showGridLines="0" view="pageBreakPreview" topLeftCell="A4" zoomScale="93" zoomScaleNormal="100" zoomScaleSheetLayoutView="93" workbookViewId="0">
      <selection activeCell="C43" sqref="C43"/>
    </sheetView>
  </sheetViews>
  <sheetFormatPr baseColWidth="10" defaultRowHeight="15"/>
  <cols>
    <col min="1" max="1" width="0.7109375" customWidth="1"/>
    <col min="2" max="2" width="30.7109375" customWidth="1"/>
    <col min="3" max="3" width="26" customWidth="1"/>
    <col min="4" max="4" width="27.7109375" customWidth="1"/>
    <col min="5" max="7" width="20.5703125" customWidth="1"/>
  </cols>
  <sheetData>
    <row r="1" spans="2:11" ht="3.75" customHeight="1" thickBot="1"/>
    <row r="2" spans="2:11">
      <c r="B2" s="1"/>
      <c r="C2" s="2"/>
      <c r="D2" s="2"/>
      <c r="E2" s="2"/>
      <c r="F2" s="2"/>
      <c r="G2" s="2"/>
      <c r="H2" s="4"/>
    </row>
    <row r="3" spans="2:11">
      <c r="B3" s="5"/>
      <c r="C3" s="6"/>
      <c r="D3" s="6"/>
      <c r="E3" s="6"/>
      <c r="F3" s="6"/>
      <c r="G3" s="6"/>
      <c r="H3" s="8"/>
    </row>
    <row r="4" spans="2:11">
      <c r="B4" s="5"/>
      <c r="C4" s="6"/>
      <c r="D4" s="6"/>
      <c r="E4" s="6"/>
      <c r="F4" s="6"/>
      <c r="G4" s="6"/>
      <c r="H4" s="8"/>
    </row>
    <row r="5" spans="2:11">
      <c r="B5" s="5"/>
      <c r="C5" s="6"/>
      <c r="D5" s="6"/>
      <c r="E5" s="6"/>
      <c r="F5" s="6"/>
      <c r="G5" s="6"/>
      <c r="H5" s="8"/>
    </row>
    <row r="6" spans="2:11" ht="15.75" thickBot="1">
      <c r="B6" s="9"/>
      <c r="C6" s="10"/>
      <c r="D6" s="10"/>
      <c r="E6" s="10"/>
      <c r="F6" s="10"/>
      <c r="G6" s="10"/>
      <c r="H6" s="8"/>
    </row>
    <row r="7" spans="2:11" ht="5.25" customHeight="1">
      <c r="B7" s="12"/>
      <c r="C7" s="13"/>
      <c r="D7" s="13"/>
      <c r="E7" s="13"/>
      <c r="F7" s="13"/>
      <c r="G7" s="13"/>
    </row>
    <row r="8" spans="2:11" ht="15.75">
      <c r="B8" s="89" t="s">
        <v>0</v>
      </c>
      <c r="C8" s="90"/>
      <c r="D8" s="90"/>
      <c r="E8" s="90"/>
      <c r="F8" s="90"/>
      <c r="G8" s="90"/>
    </row>
    <row r="9" spans="2:11" ht="15.75">
      <c r="B9" s="89" t="s">
        <v>1</v>
      </c>
      <c r="C9" s="90"/>
      <c r="D9" s="90"/>
      <c r="E9" s="90"/>
      <c r="F9" s="90"/>
      <c r="G9" s="90"/>
    </row>
    <row r="10" spans="2:11" ht="15.75">
      <c r="B10" s="89" t="s">
        <v>2</v>
      </c>
      <c r="C10" s="90"/>
      <c r="D10" s="90"/>
      <c r="E10" s="90"/>
      <c r="F10" s="90"/>
      <c r="G10" s="90"/>
    </row>
    <row r="11" spans="2:11" ht="15.75">
      <c r="B11" s="89" t="s">
        <v>29</v>
      </c>
      <c r="C11" s="90"/>
      <c r="D11" s="90"/>
      <c r="E11" s="90"/>
      <c r="F11" s="90"/>
      <c r="G11" s="90"/>
    </row>
    <row r="12" spans="2:11" ht="4.5" customHeight="1">
      <c r="B12" s="26"/>
      <c r="C12" s="27"/>
      <c r="D12" s="27"/>
      <c r="E12" s="27"/>
      <c r="F12" s="27"/>
      <c r="G12" s="27"/>
    </row>
    <row r="13" spans="2:11" ht="15.75">
      <c r="B13" s="15" t="s">
        <v>3</v>
      </c>
      <c r="C13" s="38" t="s">
        <v>18</v>
      </c>
      <c r="D13" s="38" t="s">
        <v>4</v>
      </c>
      <c r="E13" s="38" t="s">
        <v>12</v>
      </c>
      <c r="F13" s="38" t="s">
        <v>11</v>
      </c>
      <c r="G13" s="38" t="s">
        <v>10</v>
      </c>
    </row>
    <row r="14" spans="2:11">
      <c r="B14" s="18" t="s">
        <v>5</v>
      </c>
      <c r="C14" s="19">
        <f>+SUM(D14:G14)</f>
        <v>294801</v>
      </c>
      <c r="D14" s="19">
        <f>SUM(D15:D16)</f>
        <v>54335</v>
      </c>
      <c r="E14" s="19">
        <f>+SUM(E15:E16)</f>
        <v>58182</v>
      </c>
      <c r="F14" s="19">
        <f>+SUM(F15:F16)</f>
        <v>92593</v>
      </c>
      <c r="G14" s="19">
        <f>+SUM(G15:G16)</f>
        <v>89691</v>
      </c>
      <c r="H14" s="49"/>
      <c r="I14" s="49"/>
      <c r="J14" s="49"/>
      <c r="K14" s="49"/>
    </row>
    <row r="15" spans="2:11">
      <c r="B15" s="20" t="s">
        <v>6</v>
      </c>
      <c r="C15" s="21">
        <f>+SUM(D15:G15)</f>
        <v>105403</v>
      </c>
      <c r="D15" s="42">
        <v>23238</v>
      </c>
      <c r="E15" s="42">
        <v>23090</v>
      </c>
      <c r="F15" s="42">
        <v>32691</v>
      </c>
      <c r="G15" s="42">
        <v>26384</v>
      </c>
      <c r="H15" s="49"/>
      <c r="I15" s="49"/>
      <c r="J15" s="49"/>
    </row>
    <row r="16" spans="2:11">
      <c r="B16" s="22" t="s">
        <v>7</v>
      </c>
      <c r="C16" s="23">
        <f t="shared" ref="C16" si="0">+SUM(D16:G16)</f>
        <v>189398</v>
      </c>
      <c r="D16" s="43">
        <v>31097</v>
      </c>
      <c r="E16" s="43">
        <v>35092</v>
      </c>
      <c r="F16" s="43">
        <v>59902</v>
      </c>
      <c r="G16" s="43">
        <v>63307</v>
      </c>
      <c r="H16" s="49"/>
      <c r="I16" s="49"/>
    </row>
    <row r="17" spans="2:2">
      <c r="B17" s="24" t="s">
        <v>19</v>
      </c>
    </row>
    <row r="35" spans="2:7">
      <c r="B35" s="92" t="s">
        <v>20</v>
      </c>
      <c r="C35" s="92"/>
      <c r="D35" s="92"/>
      <c r="E35" s="92"/>
      <c r="F35" s="92"/>
      <c r="G35" s="92"/>
    </row>
  </sheetData>
  <mergeCells count="5">
    <mergeCell ref="B8:G8"/>
    <mergeCell ref="B9:G9"/>
    <mergeCell ref="B10:G10"/>
    <mergeCell ref="B11:G11"/>
    <mergeCell ref="B35:G35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87" orientation="landscape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K35"/>
  <sheetViews>
    <sheetView showGridLines="0" view="pageBreakPreview" zoomScaleNormal="100" zoomScaleSheetLayoutView="100" workbookViewId="0">
      <selection activeCell="B11" sqref="B11:G11"/>
    </sheetView>
  </sheetViews>
  <sheetFormatPr baseColWidth="10" defaultRowHeight="15"/>
  <cols>
    <col min="1" max="1" width="0.7109375" customWidth="1"/>
    <col min="2" max="2" width="30.7109375" customWidth="1"/>
    <col min="3" max="3" width="26" customWidth="1"/>
    <col min="4" max="4" width="27.7109375" customWidth="1"/>
    <col min="5" max="6" width="20.5703125" customWidth="1"/>
    <col min="7" max="7" width="23.42578125" customWidth="1"/>
  </cols>
  <sheetData>
    <row r="1" spans="2:11" ht="3.75" customHeight="1" thickBot="1"/>
    <row r="2" spans="2:11">
      <c r="B2" s="1"/>
      <c r="C2" s="2"/>
      <c r="D2" s="2"/>
      <c r="E2" s="2"/>
      <c r="F2" s="2"/>
      <c r="G2" s="2"/>
      <c r="H2" s="4"/>
    </row>
    <row r="3" spans="2:11">
      <c r="B3" s="5"/>
      <c r="C3" s="6"/>
      <c r="D3" s="6"/>
      <c r="E3" s="6"/>
      <c r="F3" s="6"/>
      <c r="G3" s="6"/>
      <c r="H3" s="8"/>
    </row>
    <row r="4" spans="2:11">
      <c r="B4" s="5"/>
      <c r="C4" s="6"/>
      <c r="D4" s="6"/>
      <c r="E4" s="6"/>
      <c r="F4" s="6"/>
      <c r="G4" s="6"/>
      <c r="H4" s="8"/>
    </row>
    <row r="5" spans="2:11">
      <c r="B5" s="5"/>
      <c r="C5" s="6"/>
      <c r="D5" s="6"/>
      <c r="E5" s="6"/>
      <c r="F5" s="6"/>
      <c r="G5" s="6"/>
      <c r="H5" s="8"/>
    </row>
    <row r="6" spans="2:11" ht="15.75" thickBot="1">
      <c r="B6" s="9"/>
      <c r="C6" s="10"/>
      <c r="D6" s="10"/>
      <c r="E6" s="10"/>
      <c r="F6" s="10"/>
      <c r="G6" s="10"/>
      <c r="H6" s="8"/>
    </row>
    <row r="7" spans="2:11" ht="5.25" customHeight="1">
      <c r="B7" s="12"/>
      <c r="C7" s="13"/>
      <c r="D7" s="13"/>
      <c r="E7" s="13"/>
      <c r="F7" s="13"/>
      <c r="G7" s="13"/>
    </row>
    <row r="8" spans="2:11" ht="15.75">
      <c r="B8" s="89" t="s">
        <v>0</v>
      </c>
      <c r="C8" s="90"/>
      <c r="D8" s="90"/>
      <c r="E8" s="90"/>
      <c r="F8" s="90"/>
      <c r="G8" s="90"/>
    </row>
    <row r="9" spans="2:11" ht="15.75">
      <c r="B9" s="89" t="s">
        <v>1</v>
      </c>
      <c r="C9" s="90"/>
      <c r="D9" s="90"/>
      <c r="E9" s="90"/>
      <c r="F9" s="90"/>
      <c r="G9" s="90"/>
    </row>
    <row r="10" spans="2:11" ht="15.75">
      <c r="B10" s="89" t="s">
        <v>2</v>
      </c>
      <c r="C10" s="90"/>
      <c r="D10" s="90"/>
      <c r="E10" s="90"/>
      <c r="F10" s="90"/>
      <c r="G10" s="90"/>
    </row>
    <row r="11" spans="2:11" ht="15.75">
      <c r="B11" s="89" t="s">
        <v>30</v>
      </c>
      <c r="C11" s="90"/>
      <c r="D11" s="90"/>
      <c r="E11" s="90"/>
      <c r="F11" s="90"/>
      <c r="G11" s="90"/>
    </row>
    <row r="12" spans="2:11" ht="4.5" customHeight="1">
      <c r="B12" s="26"/>
      <c r="C12" s="27"/>
      <c r="D12" s="27"/>
      <c r="E12" s="27"/>
      <c r="F12" s="27"/>
      <c r="G12" s="27"/>
    </row>
    <row r="13" spans="2:11" ht="15.75">
      <c r="B13" s="15" t="s">
        <v>3</v>
      </c>
      <c r="C13" s="38" t="s">
        <v>18</v>
      </c>
      <c r="D13" s="38" t="s">
        <v>4</v>
      </c>
      <c r="E13" s="38" t="s">
        <v>12</v>
      </c>
      <c r="F13" s="38" t="s">
        <v>11</v>
      </c>
      <c r="G13" s="38" t="s">
        <v>10</v>
      </c>
    </row>
    <row r="14" spans="2:11">
      <c r="B14" s="18" t="s">
        <v>5</v>
      </c>
      <c r="C14" s="19">
        <f>+SUM(D14:G14)</f>
        <v>286762</v>
      </c>
      <c r="D14" s="19">
        <f>SUM(D15:D16)</f>
        <v>54335</v>
      </c>
      <c r="E14" s="19">
        <f>+SUM(E15:E16)</f>
        <v>90217</v>
      </c>
      <c r="F14" s="19">
        <f>+SUM(F15:F16)</f>
        <v>81851</v>
      </c>
      <c r="G14" s="19">
        <f>+SUM(G15:G16)</f>
        <v>60359</v>
      </c>
      <c r="H14" s="49"/>
      <c r="I14" s="49"/>
      <c r="J14" s="49"/>
      <c r="K14" s="49"/>
    </row>
    <row r="15" spans="2:11">
      <c r="B15" s="20" t="s">
        <v>6</v>
      </c>
      <c r="C15" s="21">
        <f>+SUM(D15:G15)</f>
        <v>175286</v>
      </c>
      <c r="D15" s="67">
        <v>23238</v>
      </c>
      <c r="E15" s="67">
        <v>40980</v>
      </c>
      <c r="F15" s="67">
        <v>53863</v>
      </c>
      <c r="G15" s="67">
        <v>57205</v>
      </c>
      <c r="H15" s="49"/>
      <c r="I15" s="49"/>
      <c r="J15" s="49"/>
    </row>
    <row r="16" spans="2:11">
      <c r="B16" s="22" t="s">
        <v>7</v>
      </c>
      <c r="C16" s="23">
        <f t="shared" ref="C16" si="0">+SUM(D16:G16)</f>
        <v>111476</v>
      </c>
      <c r="D16" s="69">
        <v>31097</v>
      </c>
      <c r="E16" s="69">
        <v>49237</v>
      </c>
      <c r="F16" s="69">
        <v>27988</v>
      </c>
      <c r="G16" s="68">
        <v>3154</v>
      </c>
      <c r="H16" s="49"/>
      <c r="I16" s="49"/>
    </row>
    <row r="17" spans="2:2">
      <c r="B17" s="24" t="s">
        <v>21</v>
      </c>
    </row>
    <row r="35" spans="2:7">
      <c r="B35" s="92" t="s">
        <v>21</v>
      </c>
      <c r="C35" s="92"/>
      <c r="D35" s="92"/>
      <c r="E35" s="92"/>
      <c r="F35" s="92"/>
      <c r="G35" s="92"/>
    </row>
  </sheetData>
  <mergeCells count="5">
    <mergeCell ref="B8:G8"/>
    <mergeCell ref="B9:G9"/>
    <mergeCell ref="B10:G10"/>
    <mergeCell ref="B11:G11"/>
    <mergeCell ref="B35:G35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87" orientation="landscape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B0F91-BA5D-4A67-BA0A-E121A9A310CD}">
  <dimension ref="B1:L33"/>
  <sheetViews>
    <sheetView showGridLines="0" view="pageBreakPreview" topLeftCell="B10" zoomScaleNormal="100" zoomScaleSheetLayoutView="100" workbookViewId="0">
      <selection activeCell="B10" sqref="B10:G10"/>
    </sheetView>
  </sheetViews>
  <sheetFormatPr baseColWidth="10" defaultRowHeight="15.75"/>
  <cols>
    <col min="1" max="1" width="0.7109375" style="70" customWidth="1"/>
    <col min="2" max="2" width="30.7109375" style="70" customWidth="1"/>
    <col min="3" max="3" width="26" style="70" customWidth="1"/>
    <col min="4" max="4" width="27.7109375" style="70" customWidth="1"/>
    <col min="5" max="7" width="20.5703125" style="70" customWidth="1"/>
    <col min="8" max="16384" width="11.42578125" style="70"/>
  </cols>
  <sheetData>
    <row r="1" spans="2:12" ht="3.75" customHeight="1"/>
    <row r="2" spans="2:12">
      <c r="B2" s="71"/>
      <c r="C2" s="71"/>
      <c r="D2" s="71"/>
      <c r="E2" s="71"/>
      <c r="F2" s="71"/>
      <c r="G2" s="71"/>
      <c r="H2" s="72"/>
    </row>
    <row r="3" spans="2:12">
      <c r="B3" s="71"/>
      <c r="C3" s="71"/>
      <c r="D3" s="71"/>
      <c r="E3" s="71"/>
      <c r="F3" s="71"/>
      <c r="G3" s="71"/>
      <c r="H3" s="73"/>
    </row>
    <row r="4" spans="2:12">
      <c r="B4" s="71"/>
      <c r="C4" s="71"/>
      <c r="D4" s="71"/>
      <c r="E4" s="71"/>
      <c r="F4" s="71"/>
      <c r="G4" s="71"/>
      <c r="H4" s="73"/>
    </row>
    <row r="5" spans="2:12">
      <c r="B5" s="71"/>
      <c r="C5" s="71"/>
      <c r="D5" s="71"/>
      <c r="E5" s="71"/>
      <c r="F5" s="71"/>
      <c r="G5" s="71"/>
      <c r="H5" s="73"/>
    </row>
    <row r="6" spans="2:12">
      <c r="B6" s="71"/>
      <c r="C6" s="71"/>
      <c r="D6" s="71"/>
      <c r="E6" s="71"/>
      <c r="F6" s="71"/>
      <c r="G6" s="71"/>
      <c r="H6" s="73"/>
    </row>
    <row r="7" spans="2:12" ht="16.5">
      <c r="B7" s="97" t="s">
        <v>0</v>
      </c>
      <c r="C7" s="97"/>
      <c r="D7" s="97"/>
      <c r="E7" s="97"/>
      <c r="F7" s="97"/>
      <c r="G7" s="97"/>
    </row>
    <row r="8" spans="2:12" ht="16.5">
      <c r="B8" s="97" t="s">
        <v>1</v>
      </c>
      <c r="C8" s="97"/>
      <c r="D8" s="97"/>
      <c r="E8" s="97"/>
      <c r="F8" s="97"/>
      <c r="G8" s="97"/>
    </row>
    <row r="9" spans="2:12" ht="16.5">
      <c r="B9" s="97" t="s">
        <v>2</v>
      </c>
      <c r="C9" s="97"/>
      <c r="D9" s="97"/>
      <c r="E9" s="97"/>
      <c r="F9" s="97"/>
      <c r="G9" s="97"/>
    </row>
    <row r="10" spans="2:12" ht="16.5">
      <c r="B10" s="97" t="s">
        <v>31</v>
      </c>
      <c r="C10" s="97"/>
      <c r="D10" s="97"/>
      <c r="E10" s="97"/>
      <c r="F10" s="97"/>
      <c r="G10" s="97"/>
    </row>
    <row r="11" spans="2:12" ht="16.5">
      <c r="B11" s="74" t="s">
        <v>3</v>
      </c>
      <c r="C11" s="75" t="s">
        <v>18</v>
      </c>
      <c r="D11" s="75" t="s">
        <v>4</v>
      </c>
      <c r="E11" s="75" t="s">
        <v>12</v>
      </c>
      <c r="F11" s="75" t="s">
        <v>11</v>
      </c>
      <c r="G11" s="85" t="s">
        <v>10</v>
      </c>
    </row>
    <row r="12" spans="2:12">
      <c r="B12" s="76" t="s">
        <v>5</v>
      </c>
      <c r="C12" s="77">
        <f>+SUM(D12:G12)</f>
        <v>670268</v>
      </c>
      <c r="D12" s="77">
        <f>SUM(D13:D14)</f>
        <v>66832</v>
      </c>
      <c r="E12" s="77">
        <f>+SUM(E13:E14)</f>
        <v>181566</v>
      </c>
      <c r="F12" s="77">
        <v>295117</v>
      </c>
      <c r="G12" s="86">
        <f>+SUM(G13:G14)</f>
        <v>126753</v>
      </c>
      <c r="H12" s="78"/>
      <c r="I12" s="78"/>
      <c r="J12" s="78"/>
      <c r="K12" s="78"/>
      <c r="L12" s="78"/>
    </row>
    <row r="13" spans="2:12">
      <c r="B13" s="79" t="s">
        <v>6</v>
      </c>
      <c r="C13" s="80">
        <f>+SUM(D13:G13)</f>
        <v>225032</v>
      </c>
      <c r="D13" s="83">
        <v>58919</v>
      </c>
      <c r="E13" s="83">
        <v>64824</v>
      </c>
      <c r="F13" s="83">
        <v>55785</v>
      </c>
      <c r="G13" s="87">
        <v>45504</v>
      </c>
      <c r="H13" s="78"/>
      <c r="I13" s="78"/>
      <c r="J13" s="78"/>
    </row>
    <row r="14" spans="2:12">
      <c r="B14" s="81" t="s">
        <v>7</v>
      </c>
      <c r="C14" s="82">
        <f>+SUM(D14:G14)</f>
        <v>445236</v>
      </c>
      <c r="D14" s="84">
        <v>7913</v>
      </c>
      <c r="E14" s="84">
        <v>116742</v>
      </c>
      <c r="F14" s="84">
        <v>239332</v>
      </c>
      <c r="G14" s="88">
        <v>81249</v>
      </c>
      <c r="H14" s="78"/>
      <c r="I14" s="78"/>
    </row>
    <row r="15" spans="2:12">
      <c r="B15" s="98" t="s">
        <v>23</v>
      </c>
      <c r="C15" s="98"/>
      <c r="D15" s="98"/>
      <c r="E15" s="98"/>
      <c r="F15" s="98"/>
      <c r="G15" s="98"/>
    </row>
    <row r="33" spans="2:7">
      <c r="B33" s="96" t="s">
        <v>22</v>
      </c>
      <c r="C33" s="96"/>
      <c r="D33" s="96"/>
      <c r="E33" s="96"/>
      <c r="F33" s="96"/>
      <c r="G33" s="96"/>
    </row>
  </sheetData>
  <mergeCells count="6">
    <mergeCell ref="B33:G33"/>
    <mergeCell ref="B7:G7"/>
    <mergeCell ref="B8:G8"/>
    <mergeCell ref="B9:G9"/>
    <mergeCell ref="B10:G10"/>
    <mergeCell ref="B15:G15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87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 2015</vt:lpstr>
      <vt:lpstr>2016</vt:lpstr>
      <vt:lpstr>2017</vt:lpstr>
      <vt:lpstr>2018</vt:lpstr>
      <vt:lpstr>2019</vt:lpstr>
      <vt:lpstr> 2020 </vt:lpstr>
      <vt:lpstr>2021</vt:lpstr>
      <vt:lpstr>2022</vt:lpstr>
      <vt:lpstr>2023</vt:lpstr>
      <vt:lpstr>2024</vt:lpstr>
      <vt:lpstr>' 2020 '!Área_de_impresión</vt:lpstr>
      <vt:lpstr>'2016'!Área_de_impresión</vt:lpstr>
      <vt:lpstr>'2017'!Área_de_impresión</vt:lpstr>
      <vt:lpstr>'2018'!Área_de_impresión</vt:lpstr>
      <vt:lpstr>'2019'!Área_de_impresión</vt:lpstr>
      <vt:lpstr>'2021'!Área_de_impresión</vt:lpstr>
      <vt:lpstr>'2022'!Área_de_impresión</vt:lpstr>
      <vt:lpstr>'2023'!Área_de_impresión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2024-01-08T16:02:09Z</cp:lastPrinted>
  <dcterms:created xsi:type="dcterms:W3CDTF">2016-05-24T14:28:48Z</dcterms:created>
  <dcterms:modified xsi:type="dcterms:W3CDTF">2024-04-11T12:31:36Z</dcterms:modified>
</cp:coreProperties>
</file>