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1145" tabRatio="323"/>
  </bookViews>
  <sheets>
    <sheet name="Pgos.Marz" sheetId="27" r:id="rId1"/>
  </sheets>
  <definedNames>
    <definedName name="_xlnm._FilterDatabase" localSheetId="0" hidden="1">Pgos.Marz!$B$6:$G$56</definedName>
    <definedName name="_xlnm.Print_Area" localSheetId="0">Pgos.Marz!$B$1:$J$66</definedName>
    <definedName name="_xlnm.Print_Titles" localSheetId="0">Pgos.Marz!$1:$6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7" l="1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7" i="27"/>
  <c r="H57" i="27"/>
</calcChain>
</file>

<file path=xl/sharedStrings.xml><?xml version="1.0" encoding="utf-8"?>
<sst xmlns="http://schemas.openxmlformats.org/spreadsheetml/2006/main" count="219" uniqueCount="146">
  <si>
    <t>CONCEPTO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</si>
  <si>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</si>
  <si>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</si>
  <si>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</si>
  <si>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</si>
  <si>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FACTURADO</t>
  </si>
  <si>
    <t>MONTO PENDIENTE</t>
  </si>
  <si>
    <t>FECHA FIN DE FACTURA</t>
  </si>
  <si>
    <t>ESTADO</t>
  </si>
  <si>
    <t>B1500000001</t>
  </si>
  <si>
    <t>LUCAS EVANGELISTA MARTE PILAR</t>
  </si>
  <si>
    <t>SERVICIOS DE PUBLICIDAD</t>
  </si>
  <si>
    <t>MAPFRE SALUD ARS</t>
  </si>
  <si>
    <t>EDITORA LISTIN DIARIO</t>
  </si>
  <si>
    <t>MEDIA EXPRESS</t>
  </si>
  <si>
    <t>SERVICIO DE PUBLICIDAD</t>
  </si>
  <si>
    <t>INVERSIONES SIURANA</t>
  </si>
  <si>
    <t>B1500000026</t>
  </si>
  <si>
    <t>PLANIFICACIONES Y EVENTOS ROSEMARY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</si>
  <si>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</si>
  <si>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</si>
  <si>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</si>
  <si>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</si>
  <si>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</si>
  <si>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</si>
  <si>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PROVEEDOR</t>
  </si>
  <si>
    <t>MONTO PAGADO A LA FECHA</t>
  </si>
  <si>
    <t xml:space="preserve">FECHA FACTURA </t>
  </si>
  <si>
    <t>PAGADO</t>
  </si>
  <si>
    <t>CONDOMINIO PLAZA PALERMO</t>
  </si>
  <si>
    <t>FABIOLA MARIA NERY CABRERA GONZALEZ</t>
  </si>
  <si>
    <t>B1500000073</t>
  </si>
  <si>
    <t>PAGO SEGURO MEDICO</t>
  </si>
  <si>
    <t>LUYENS COMERCIAL</t>
  </si>
  <si>
    <t>B1500000021</t>
  </si>
  <si>
    <t>B1500000132</t>
  </si>
  <si>
    <t>B1500000042</t>
  </si>
  <si>
    <t>B1500000164</t>
  </si>
  <si>
    <t>B1500000174</t>
  </si>
  <si>
    <t>ARMERIA JOSO &amp; ASOCIADOS</t>
  </si>
  <si>
    <t>ADQUISICION DE CARTUCHOS</t>
  </si>
  <si>
    <t>PEREZ AUTOBUS</t>
  </si>
  <si>
    <t>PAGO A PROVEEDORES</t>
  </si>
  <si>
    <t>EDITORA HOY</t>
  </si>
  <si>
    <t>WIND TELECOM</t>
  </si>
  <si>
    <t>B1500000016</t>
  </si>
  <si>
    <t>REAL LAVANDERIA</t>
  </si>
  <si>
    <t>B1500000593</t>
  </si>
  <si>
    <t>RAJD COMERCIAL</t>
  </si>
  <si>
    <t>EN 40 MINUTOS</t>
  </si>
  <si>
    <t>SERVICIO DE REPARACION DE PODIUM</t>
  </si>
  <si>
    <t>SERVICIO DE CATERING</t>
  </si>
  <si>
    <t>B1500000114</t>
  </si>
  <si>
    <t>JOSE CARVAJAL RAMIREZ</t>
  </si>
  <si>
    <t>PAGO DE ALQUILER</t>
  </si>
  <si>
    <t>B1500000095</t>
  </si>
  <si>
    <t>ANA PETRONILA MENDEZ ROA</t>
  </si>
  <si>
    <t>B1500000046</t>
  </si>
  <si>
    <t>B1500000067</t>
  </si>
  <si>
    <t>LISSELOT MARIA RIVERA FERREIRA</t>
  </si>
  <si>
    <t>B1500000412</t>
  </si>
  <si>
    <t>EDGAR MANUEL PEGUERO FLORENCIO</t>
  </si>
  <si>
    <t>B1500000134</t>
  </si>
  <si>
    <t xml:space="preserve">JHOANNY DEL PILAR ALMANZAR </t>
  </si>
  <si>
    <t>PEDRO REYNOSO TOLEDO</t>
  </si>
  <si>
    <t>B1500000051</t>
  </si>
  <si>
    <t>LEONIDAS ANTONIO HENRIQUEZ</t>
  </si>
  <si>
    <t>ERICK BLADIMIR BASILIO ZAPATA</t>
  </si>
  <si>
    <t>FRANCISCO ALBERTO VILLANUEVA PEREZ</t>
  </si>
  <si>
    <t>B1500000203</t>
  </si>
  <si>
    <t>CLAUDIO DEMETRIO GOMEZ PRESINAL</t>
  </si>
  <si>
    <t>B1500002606</t>
  </si>
  <si>
    <t>SERVICIOS E INSTALACIONES TECNICAS SETEC</t>
  </si>
  <si>
    <t>B1500003325</t>
  </si>
  <si>
    <t>B1500000213</t>
  </si>
  <si>
    <t>CARLO, ROMAN &amp; ASOCIADOS</t>
  </si>
  <si>
    <t>E450000003343</t>
  </si>
  <si>
    <t>COMPAÑÍA DOMINICANA DE TELEFONOS</t>
  </si>
  <si>
    <t>PAGO SERVICIO TELEFONICO</t>
  </si>
  <si>
    <t>B1500007972</t>
  </si>
  <si>
    <t>B1500006035</t>
  </si>
  <si>
    <t>B1500004638</t>
  </si>
  <si>
    <t>EDITORA EL NUEVO DIARIO</t>
  </si>
  <si>
    <t>B1500157280</t>
  </si>
  <si>
    <t>AGUA PLANETA AZUL</t>
  </si>
  <si>
    <t>COMPRA DE BOTELLONES DE AGUA</t>
  </si>
  <si>
    <t>B1500002236</t>
  </si>
  <si>
    <t>GRUPO DIARIO LIBRE</t>
  </si>
  <si>
    <t>B1500000520</t>
  </si>
  <si>
    <t>MARIA ELENA NUÑEZ &amp; ASOCIADOS</t>
  </si>
  <si>
    <t>B1500362707</t>
  </si>
  <si>
    <t>EDESUR</t>
  </si>
  <si>
    <t>PAGO ENERGIA ELECTRICA</t>
  </si>
  <si>
    <t>B1500004165</t>
  </si>
  <si>
    <t>COLUMBUS NETWORKS DOMINICANA</t>
  </si>
  <si>
    <t>B1500027013</t>
  </si>
  <si>
    <t>HUMANO SEGUROS</t>
  </si>
  <si>
    <t>B1500010651</t>
  </si>
  <si>
    <t>B1500000217</t>
  </si>
  <si>
    <t>O`REILLY &amp; ASOCIADOS</t>
  </si>
  <si>
    <t>B1500000305</t>
  </si>
  <si>
    <t>SERVICIO DE LAVADO</t>
  </si>
  <si>
    <t>B1500000189</t>
  </si>
  <si>
    <t>INFORMATICA ACTUALIZADA</t>
  </si>
  <si>
    <t>B1500000089</t>
  </si>
  <si>
    <t>COMPUTER TECHNOLOGY AND SERVICE ARNALDO RODRIGUEZ</t>
  </si>
  <si>
    <t>B1500001055</t>
  </si>
  <si>
    <t>B1500000394</t>
  </si>
  <si>
    <t>CAC MEDIA</t>
  </si>
  <si>
    <t>B1500000251</t>
  </si>
  <si>
    <t>SERVICIO DE TRANSPORTE</t>
  </si>
  <si>
    <t>B1500000025</t>
  </si>
  <si>
    <t>ESTRUCTURAS CIVILES TECNIFICADAS ECITEC</t>
  </si>
  <si>
    <t>B1500000766</t>
  </si>
  <si>
    <t>SERVICIO DE ALMUERZO A EMPLEADOS</t>
  </si>
  <si>
    <t>B1500000044</t>
  </si>
  <si>
    <t>PROYECTO ROPTEX</t>
  </si>
  <si>
    <t>B1500000406</t>
  </si>
  <si>
    <t>TRANSPORTE ENCARNACION REYES</t>
  </si>
  <si>
    <t>B1500000024</t>
  </si>
  <si>
    <t>COMERCIAL UYN</t>
  </si>
  <si>
    <t>MPOWERMENT SERVICIOS TECNICOS EMPRESARIALES</t>
  </si>
  <si>
    <t>B1500000085</t>
  </si>
  <si>
    <t>SHELBY DEVELOPERS</t>
  </si>
  <si>
    <t>COMUNICACIONES SAN PEDRO RD</t>
  </si>
  <si>
    <t>B1500000215</t>
  </si>
  <si>
    <t>B1500003144</t>
  </si>
  <si>
    <t>UNIVERSIDAD APEC</t>
  </si>
  <si>
    <t>PAGO DIPLOMADO</t>
  </si>
  <si>
    <t>B0100060571</t>
  </si>
  <si>
    <t>PAGO CUATRIMESTRE A EMPLEADO</t>
  </si>
  <si>
    <t>B1500008116</t>
  </si>
  <si>
    <t>ADQUISICION DE SOBRES</t>
  </si>
  <si>
    <t>HONORARIOS POR LEGALIZACION</t>
  </si>
  <si>
    <t>PAGO ALQUILER LOCAL</t>
  </si>
  <si>
    <t>MANTENIMIENTO DE 2 ASCENSORES</t>
  </si>
  <si>
    <t>PAGO SERVICIO DE INTERNET</t>
  </si>
  <si>
    <t>SERVICIO DE MONITOREO</t>
  </si>
  <si>
    <t>SERVICIO DE PERITAJE</t>
  </si>
  <si>
    <t>RENOVACION SERVICIO DE GPS</t>
  </si>
  <si>
    <t>ADQUISICION DE HORNO ELECTRICO</t>
  </si>
  <si>
    <t>ADQUISICION DE ELECTRODOMESTICOS</t>
  </si>
  <si>
    <t>SERVICIOS DE MANTENIMIENTO DE 
GENERADORES ELECTRICOS</t>
  </si>
  <si>
    <t>PAGO POR CONSULTORIA</t>
  </si>
  <si>
    <t>AL 31 DE MARZO 2023</t>
  </si>
  <si>
    <t>UNIVERSIDAD TEC.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</si>
</sst>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8">
    <xf numFmtId="0" fontId="0" fillId="0" borderId="0" xfId="0"/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43" fontId="4" fillId="0" borderId="0" xfId="3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4" fillId="2" borderId="2" xfId="5" applyFont="1" applyFill="1" applyBorder="1" applyAlignment="1">
      <alignment horizontal="center" vertical="center" wrapText="1"/>
    </xf>
    <xf numFmtId="14" fontId="4" fillId="2" borderId="2" xfId="5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/>
    </xf>
    <xf numFmtId="166" fontId="4" fillId="0" borderId="2" xfId="5" applyNumberFormat="1" applyFont="1" applyFill="1" applyBorder="1" applyAlignment="1">
      <alignment horizontal="right" vertical="center" wrapText="1"/>
    </xf>
    <xf numFmtId="0" fontId="4" fillId="0" borderId="2" xfId="4" applyFont="1" applyBorder="1" applyAlignment="1">
      <alignment horizontal="center" wrapText="1"/>
    </xf>
    <xf numFmtId="0" fontId="4" fillId="0" borderId="2" xfId="5" applyFont="1" applyFill="1" applyBorder="1" applyAlignment="1">
      <alignment horizontal="center" vertical="center" wrapText="1"/>
    </xf>
    <xf numFmtId="14" fontId="4" fillId="0" borderId="2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right" vertical="center" wrapText="1"/>
    </xf>
    <xf numFmtId="43" fontId="4" fillId="0" borderId="2" xfId="3" applyFont="1" applyFill="1" applyBorder="1" applyAlignment="1">
      <alignment vertical="center"/>
    </xf>
    <xf numFmtId="166" fontId="5" fillId="0" borderId="2" xfId="5" applyNumberFormat="1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right" vertical="center" wrapText="1"/>
    </xf>
    <xf numFmtId="43" fontId="4" fillId="0" borderId="0" xfId="3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43" fontId="4" fillId="0" borderId="0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0" fontId="6" fillId="2" borderId="0" xfId="5" applyFont="1" applyFill="1" applyAlignment="1">
      <alignment vertical="center"/>
    </xf>
    <xf numFmtId="43" fontId="4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4" fillId="0" borderId="0" xfId="5" applyNumberFormat="1" applyFont="1" applyFill="1" applyAlignment="1">
      <alignment vertical="center"/>
    </xf>
    <xf numFmtId="43" fontId="4" fillId="0" borderId="0" xfId="3" applyFont="1" applyFill="1" applyAlignment="1">
      <alignment horizontal="right" vertical="center"/>
    </xf>
    <xf numFmtId="0" fontId="4" fillId="0" borderId="0" xfId="5" applyFont="1" applyAlignment="1">
      <alignment vertic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right" vertical="center" wrapText="1"/>
    </xf>
    <xf numFmtId="164" fontId="4" fillId="0" borderId="0" xfId="1" applyFont="1" applyFill="1" applyAlignment="1">
      <alignment vertical="center"/>
    </xf>
    <xf numFmtId="164" fontId="4" fillId="0" borderId="0" xfId="5" applyNumberFormat="1" applyFont="1" applyFill="1" applyAlignment="1">
      <alignment vertical="center"/>
    </xf>
    <xf numFmtId="43" fontId="4" fillId="0" borderId="0" xfId="3" applyFont="1" applyFill="1" applyBorder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62</xdr:row>
      <xdr:rowOff>142875</xdr:rowOff>
    </xdr:from>
    <xdr:to>
      <xdr:col>2</xdr:col>
      <xdr:colOff>899432</xdr:colOff>
      <xdr:row>62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6438900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62</xdr:row>
      <xdr:rowOff>140758</xdr:rowOff>
    </xdr:from>
    <xdr:to>
      <xdr:col>7</xdr:col>
      <xdr:colOff>72208</xdr:colOff>
      <xdr:row>62</xdr:row>
      <xdr:rowOff>144606</xdr:rowOff>
    </xdr:to>
    <xdr:cxnSp macro="">
      <xdr:nvCxnSpPr>
        <xdr:cNvPr id="3" name="Conector recto 2"/>
        <xdr:cNvCxnSpPr/>
      </xdr:nvCxnSpPr>
      <xdr:spPr>
        <a:xfrm>
          <a:off x="9197411" y="6436783"/>
          <a:ext cx="168567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N104"/>
  <sheetViews>
    <sheetView tabSelected="1" zoomScale="98" zoomScaleNormal="98" workbookViewId="0">
      <selection activeCell="E17" sqref="E17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222" width="11.42578125" style="34" customWidth="1"/>
    <col min="223" max="16384" width="9.140625" style="34"/>
  </cols>
  <sheetData>
    <row r="1" spans="1:10" s="4" customFormat="1" x14ac:dyDescent="0.25">
      <c r="A1" s="1"/>
      <c r="B1" s="1"/>
      <c r="C1" s="1"/>
      <c r="D1" s="1" t="s">
        <v>1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44" t="s">
        <v>2</v>
      </c>
      <c r="C2" s="44"/>
      <c r="D2" s="44"/>
      <c r="E2" s="44"/>
      <c r="F2" s="44"/>
      <c r="G2" s="44"/>
      <c r="H2" s="44"/>
      <c r="I2" s="44"/>
      <c r="J2" s="44"/>
    </row>
    <row r="3" spans="1:10" s="4" customFormat="1" ht="15.75" x14ac:dyDescent="0.25">
      <c r="A3" s="1"/>
      <c r="B3" s="44" t="s">
        <v>3</v>
      </c>
      <c r="C3" s="44"/>
      <c r="D3" s="44"/>
      <c r="E3" s="44"/>
      <c r="F3" s="44"/>
      <c r="G3" s="44"/>
      <c r="H3" s="44"/>
      <c r="I3" s="44"/>
      <c r="J3" s="44"/>
    </row>
    <row r="4" spans="1:10" s="4" customFormat="1" ht="15.75" x14ac:dyDescent="0.25">
      <c r="A4" s="1"/>
      <c r="B4" s="44" t="s">
        <v>42</v>
      </c>
      <c r="C4" s="44"/>
      <c r="D4" s="44"/>
      <c r="E4" s="44"/>
      <c r="F4" s="44"/>
      <c r="G4" s="44"/>
      <c r="H4" s="44"/>
      <c r="I4" s="44"/>
      <c r="J4" s="44"/>
    </row>
    <row r="5" spans="1:10" s="4" customFormat="1" ht="15.75" x14ac:dyDescent="0.25">
      <c r="A5" s="1"/>
      <c r="B5" s="45" t="s">
        <v>144</v>
      </c>
      <c r="C5" s="45"/>
      <c r="D5" s="45"/>
      <c r="E5" s="45"/>
      <c r="F5" s="45"/>
      <c r="G5" s="45"/>
      <c r="H5" s="45"/>
      <c r="I5" s="45"/>
      <c r="J5" s="45"/>
    </row>
    <row r="6" spans="1:10" s="6" customFormat="1" ht="59.25" customHeight="1" x14ac:dyDescent="0.25">
      <c r="A6" s="5"/>
      <c r="B6" s="35" t="s">
        <v>4</v>
      </c>
      <c r="C6" s="35" t="s">
        <v>27</v>
      </c>
      <c r="D6" s="36" t="s">
        <v>25</v>
      </c>
      <c r="E6" s="36" t="s">
        <v>0</v>
      </c>
      <c r="F6" s="38" t="s">
        <v>5</v>
      </c>
      <c r="G6" s="37" t="s">
        <v>7</v>
      </c>
      <c r="H6" s="37" t="s">
        <v>26</v>
      </c>
      <c r="I6" s="35" t="s">
        <v>6</v>
      </c>
      <c r="J6" s="35" t="s">
        <v>8</v>
      </c>
    </row>
    <row r="7" spans="1:10" s="6" customFormat="1" ht="15.75" x14ac:dyDescent="0.25">
      <c r="A7" s="5"/>
      <c r="B7" s="15" t="s">
        <v>52</v>
      </c>
      <c r="C7" s="14">
        <v>44973</v>
      </c>
      <c r="D7" s="9" t="s">
        <v>53</v>
      </c>
      <c r="E7" s="10" t="s">
        <v>54</v>
      </c>
      <c r="F7" s="11">
        <v>97200</v>
      </c>
      <c r="G7" s="14">
        <v>44973</v>
      </c>
      <c r="H7" s="11">
        <f>+F7</f>
        <v>97200</v>
      </c>
      <c r="I7" s="40">
        <v>0</v>
      </c>
      <c r="J7" s="39" t="s">
        <v>28</v>
      </c>
    </row>
    <row r="8" spans="1:10" s="6" customFormat="1" ht="15.75" x14ac:dyDescent="0.25">
      <c r="A8" s="5"/>
      <c r="B8" s="15" t="s">
        <v>55</v>
      </c>
      <c r="C8" s="14">
        <v>44985</v>
      </c>
      <c r="D8" s="9" t="s">
        <v>56</v>
      </c>
      <c r="E8" s="10" t="s">
        <v>132</v>
      </c>
      <c r="F8" s="11">
        <v>51697.5</v>
      </c>
      <c r="G8" s="14">
        <v>44985</v>
      </c>
      <c r="H8" s="11">
        <f t="shared" ref="H8:H56" si="0">+F8</f>
        <v>51697.5</v>
      </c>
      <c r="I8" s="40">
        <v>0</v>
      </c>
      <c r="J8" s="39" t="s">
        <v>28</v>
      </c>
    </row>
    <row r="9" spans="1:10" s="6" customFormat="1" ht="15.75" x14ac:dyDescent="0.25">
      <c r="A9" s="5"/>
      <c r="B9" s="7" t="s">
        <v>57</v>
      </c>
      <c r="C9" s="8">
        <v>44985</v>
      </c>
      <c r="D9" s="9" t="s">
        <v>10</v>
      </c>
      <c r="E9" s="10" t="s">
        <v>51</v>
      </c>
      <c r="F9" s="11">
        <v>178180</v>
      </c>
      <c r="G9" s="14">
        <v>44985</v>
      </c>
      <c r="H9" s="11">
        <f t="shared" si="0"/>
        <v>178180</v>
      </c>
      <c r="I9" s="40">
        <v>0</v>
      </c>
      <c r="J9" s="39" t="s">
        <v>28</v>
      </c>
    </row>
    <row r="10" spans="1:10" s="6" customFormat="1" ht="30" x14ac:dyDescent="0.25">
      <c r="A10" s="5"/>
      <c r="B10" s="13" t="s">
        <v>58</v>
      </c>
      <c r="C10" s="14">
        <v>44978</v>
      </c>
      <c r="D10" s="9" t="s">
        <v>30</v>
      </c>
      <c r="E10" s="10" t="s">
        <v>133</v>
      </c>
      <c r="F10" s="11">
        <v>7200</v>
      </c>
      <c r="G10" s="14">
        <v>44978</v>
      </c>
      <c r="H10" s="11">
        <f t="shared" si="0"/>
        <v>7200</v>
      </c>
      <c r="I10" s="40">
        <v>0</v>
      </c>
      <c r="J10" s="39" t="s">
        <v>28</v>
      </c>
    </row>
    <row r="11" spans="1:10" s="6" customFormat="1" ht="15.75" x14ac:dyDescent="0.25">
      <c r="A11" s="5"/>
      <c r="B11" s="7" t="s">
        <v>52</v>
      </c>
      <c r="C11" s="8">
        <v>44973</v>
      </c>
      <c r="D11" s="9" t="s">
        <v>59</v>
      </c>
      <c r="E11" s="10" t="s">
        <v>134</v>
      </c>
      <c r="F11" s="11">
        <v>188100</v>
      </c>
      <c r="G11" s="14">
        <v>44973</v>
      </c>
      <c r="H11" s="11">
        <f t="shared" si="0"/>
        <v>188100</v>
      </c>
      <c r="I11" s="40">
        <v>0</v>
      </c>
      <c r="J11" s="39" t="s">
        <v>28</v>
      </c>
    </row>
    <row r="12" spans="1:10" s="6" customFormat="1" ht="30" x14ac:dyDescent="0.25">
      <c r="A12" s="5"/>
      <c r="B12" s="7" t="s">
        <v>60</v>
      </c>
      <c r="C12" s="8">
        <v>44978</v>
      </c>
      <c r="D12" s="9" t="s">
        <v>61</v>
      </c>
      <c r="E12" s="10" t="s">
        <v>133</v>
      </c>
      <c r="F12" s="11">
        <v>117000</v>
      </c>
      <c r="G12" s="14">
        <v>44978</v>
      </c>
      <c r="H12" s="11">
        <f t="shared" si="0"/>
        <v>117000</v>
      </c>
      <c r="I12" s="40">
        <v>0</v>
      </c>
      <c r="J12" s="39" t="s">
        <v>28</v>
      </c>
    </row>
    <row r="13" spans="1:10" s="6" customFormat="1" ht="15.75" x14ac:dyDescent="0.25">
      <c r="A13" s="5"/>
      <c r="B13" s="7" t="s">
        <v>62</v>
      </c>
      <c r="C13" s="8">
        <v>44985</v>
      </c>
      <c r="D13" s="9" t="s">
        <v>63</v>
      </c>
      <c r="E13" s="10" t="s">
        <v>15</v>
      </c>
      <c r="F13" s="11">
        <v>234000</v>
      </c>
      <c r="G13" s="14">
        <v>44985</v>
      </c>
      <c r="H13" s="11">
        <f t="shared" si="0"/>
        <v>234000</v>
      </c>
      <c r="I13" s="40">
        <v>0</v>
      </c>
      <c r="J13" s="39" t="s">
        <v>28</v>
      </c>
    </row>
    <row r="14" spans="1:10" s="6" customFormat="1" ht="15.75" x14ac:dyDescent="0.25">
      <c r="A14" s="5"/>
      <c r="B14" s="7" t="s">
        <v>35</v>
      </c>
      <c r="C14" s="8">
        <v>44985</v>
      </c>
      <c r="D14" s="9" t="s">
        <v>64</v>
      </c>
      <c r="E14" s="10" t="s">
        <v>15</v>
      </c>
      <c r="F14" s="11">
        <v>225000</v>
      </c>
      <c r="G14" s="14">
        <v>44985</v>
      </c>
      <c r="H14" s="11">
        <f t="shared" si="0"/>
        <v>225000</v>
      </c>
      <c r="I14" s="40">
        <v>0</v>
      </c>
      <c r="J14" s="39" t="s">
        <v>28</v>
      </c>
    </row>
    <row r="15" spans="1:10" s="6" customFormat="1" ht="15.75" x14ac:dyDescent="0.25">
      <c r="A15" s="5"/>
      <c r="B15" s="7" t="s">
        <v>65</v>
      </c>
      <c r="C15" s="8">
        <v>44985</v>
      </c>
      <c r="D15" s="9" t="s">
        <v>66</v>
      </c>
      <c r="E15" s="10" t="s">
        <v>15</v>
      </c>
      <c r="F15" s="11">
        <v>720000</v>
      </c>
      <c r="G15" s="14">
        <v>44985</v>
      </c>
      <c r="H15" s="11">
        <f t="shared" si="0"/>
        <v>720000</v>
      </c>
      <c r="I15" s="40">
        <v>0</v>
      </c>
      <c r="J15" s="39" t="s">
        <v>28</v>
      </c>
    </row>
    <row r="16" spans="1:10" s="6" customFormat="1" ht="15.75" x14ac:dyDescent="0.25">
      <c r="A16" s="5"/>
      <c r="B16" s="7" t="s">
        <v>9</v>
      </c>
      <c r="C16" s="8">
        <v>44985</v>
      </c>
      <c r="D16" s="9" t="s">
        <v>67</v>
      </c>
      <c r="E16" s="10" t="s">
        <v>15</v>
      </c>
      <c r="F16" s="11">
        <v>270000</v>
      </c>
      <c r="G16" s="14">
        <v>44985</v>
      </c>
      <c r="H16" s="11">
        <f t="shared" si="0"/>
        <v>270000</v>
      </c>
      <c r="I16" s="40">
        <v>0</v>
      </c>
      <c r="J16" s="39" t="s">
        <v>28</v>
      </c>
    </row>
    <row r="17" spans="1:10" s="6" customFormat="1" ht="30" x14ac:dyDescent="0.25">
      <c r="A17" s="5"/>
      <c r="B17" s="7" t="s">
        <v>45</v>
      </c>
      <c r="C17" s="8">
        <v>44985</v>
      </c>
      <c r="D17" s="9" t="s">
        <v>68</v>
      </c>
      <c r="E17" s="10" t="s">
        <v>15</v>
      </c>
      <c r="F17" s="11">
        <v>180000</v>
      </c>
      <c r="G17" s="14">
        <v>44985</v>
      </c>
      <c r="H17" s="11">
        <f t="shared" si="0"/>
        <v>180000</v>
      </c>
      <c r="I17" s="40">
        <v>0</v>
      </c>
      <c r="J17" s="39" t="s">
        <v>28</v>
      </c>
    </row>
    <row r="18" spans="1:10" s="6" customFormat="1" ht="15.75" x14ac:dyDescent="0.25">
      <c r="A18" s="5"/>
      <c r="B18" s="7" t="s">
        <v>69</v>
      </c>
      <c r="C18" s="8">
        <v>44985</v>
      </c>
      <c r="D18" s="9" t="s">
        <v>70</v>
      </c>
      <c r="E18" s="10" t="s">
        <v>15</v>
      </c>
      <c r="F18" s="11">
        <v>234000</v>
      </c>
      <c r="G18" s="14">
        <v>44985</v>
      </c>
      <c r="H18" s="11">
        <f t="shared" si="0"/>
        <v>234000</v>
      </c>
      <c r="I18" s="40">
        <v>0</v>
      </c>
      <c r="J18" s="39" t="s">
        <v>28</v>
      </c>
    </row>
    <row r="19" spans="1:10" s="6" customFormat="1" ht="30" x14ac:dyDescent="0.25">
      <c r="A19" s="5"/>
      <c r="B19" s="7" t="s">
        <v>71</v>
      </c>
      <c r="C19" s="8">
        <v>44985</v>
      </c>
      <c r="D19" s="9" t="s">
        <v>72</v>
      </c>
      <c r="E19" s="10" t="s">
        <v>135</v>
      </c>
      <c r="F19" s="11">
        <v>9146</v>
      </c>
      <c r="G19" s="14">
        <v>44985</v>
      </c>
      <c r="H19" s="11">
        <f t="shared" si="0"/>
        <v>9146</v>
      </c>
      <c r="I19" s="40">
        <v>0</v>
      </c>
      <c r="J19" s="39" t="s">
        <v>28</v>
      </c>
    </row>
    <row r="20" spans="1:10" s="6" customFormat="1" ht="15.75" x14ac:dyDescent="0.25">
      <c r="A20" s="5"/>
      <c r="B20" s="7" t="s">
        <v>73</v>
      </c>
      <c r="C20" s="8">
        <v>44985</v>
      </c>
      <c r="D20" s="9" t="s">
        <v>12</v>
      </c>
      <c r="E20" s="10" t="s">
        <v>32</v>
      </c>
      <c r="F20" s="11">
        <v>621825.66</v>
      </c>
      <c r="G20" s="14">
        <v>44985</v>
      </c>
      <c r="H20" s="11">
        <f t="shared" si="0"/>
        <v>621825.66</v>
      </c>
      <c r="I20" s="40">
        <v>0</v>
      </c>
      <c r="J20" s="39" t="s">
        <v>28</v>
      </c>
    </row>
    <row r="21" spans="1:10" s="6" customFormat="1" ht="15.75" x14ac:dyDescent="0.25">
      <c r="A21" s="5"/>
      <c r="B21" s="7" t="s">
        <v>74</v>
      </c>
      <c r="C21" s="8">
        <v>44979</v>
      </c>
      <c r="D21" s="9" t="s">
        <v>75</v>
      </c>
      <c r="E21" s="10" t="s">
        <v>134</v>
      </c>
      <c r="F21" s="11">
        <v>278914.53999999998</v>
      </c>
      <c r="G21" s="14">
        <v>44979</v>
      </c>
      <c r="H21" s="11">
        <f t="shared" si="0"/>
        <v>278914.53999999998</v>
      </c>
      <c r="I21" s="40">
        <v>0</v>
      </c>
      <c r="J21" s="39" t="s">
        <v>28</v>
      </c>
    </row>
    <row r="22" spans="1:10" s="6" customFormat="1" ht="30" x14ac:dyDescent="0.25">
      <c r="A22" s="5"/>
      <c r="B22" s="7" t="s">
        <v>76</v>
      </c>
      <c r="C22" s="8">
        <v>44985</v>
      </c>
      <c r="D22" s="9" t="s">
        <v>77</v>
      </c>
      <c r="E22" s="10" t="s">
        <v>78</v>
      </c>
      <c r="F22" s="11">
        <v>314381.36</v>
      </c>
      <c r="G22" s="14">
        <v>44985</v>
      </c>
      <c r="H22" s="11">
        <f t="shared" si="0"/>
        <v>314381.36</v>
      </c>
      <c r="I22" s="40">
        <v>0</v>
      </c>
      <c r="J22" s="39" t="s">
        <v>28</v>
      </c>
    </row>
    <row r="23" spans="1:10" s="6" customFormat="1" ht="15.75" x14ac:dyDescent="0.25">
      <c r="A23" s="5"/>
      <c r="B23" s="7" t="s">
        <v>79</v>
      </c>
      <c r="C23" s="8">
        <v>44985</v>
      </c>
      <c r="D23" s="9" t="s">
        <v>13</v>
      </c>
      <c r="E23" s="10" t="s">
        <v>11</v>
      </c>
      <c r="F23" s="11">
        <v>220609.27</v>
      </c>
      <c r="G23" s="14">
        <v>44985</v>
      </c>
      <c r="H23" s="11">
        <f t="shared" si="0"/>
        <v>220609.27</v>
      </c>
      <c r="I23" s="40">
        <v>0</v>
      </c>
      <c r="J23" s="39" t="s">
        <v>28</v>
      </c>
    </row>
    <row r="24" spans="1:10" s="6" customFormat="1" ht="15.75" x14ac:dyDescent="0.25">
      <c r="A24" s="5"/>
      <c r="B24" s="7" t="s">
        <v>80</v>
      </c>
      <c r="C24" s="8">
        <v>44985</v>
      </c>
      <c r="D24" s="9" t="s">
        <v>43</v>
      </c>
      <c r="E24" s="10" t="s">
        <v>11</v>
      </c>
      <c r="F24" s="11">
        <v>144990.29999999999</v>
      </c>
      <c r="G24" s="14">
        <v>44985</v>
      </c>
      <c r="H24" s="11">
        <f t="shared" si="0"/>
        <v>144990.29999999999</v>
      </c>
      <c r="I24" s="40">
        <v>0</v>
      </c>
      <c r="J24" s="39" t="s">
        <v>28</v>
      </c>
    </row>
    <row r="25" spans="1:10" s="6" customFormat="1" ht="15.75" x14ac:dyDescent="0.25">
      <c r="A25" s="5"/>
      <c r="B25" s="7" t="s">
        <v>81</v>
      </c>
      <c r="C25" s="8">
        <v>44978</v>
      </c>
      <c r="D25" s="9" t="s">
        <v>82</v>
      </c>
      <c r="E25" s="10" t="s">
        <v>11</v>
      </c>
      <c r="F25" s="11">
        <v>67800</v>
      </c>
      <c r="G25" s="14">
        <v>44978</v>
      </c>
      <c r="H25" s="11">
        <f t="shared" si="0"/>
        <v>67800</v>
      </c>
      <c r="I25" s="40">
        <v>0</v>
      </c>
      <c r="J25" s="39" t="s">
        <v>28</v>
      </c>
    </row>
    <row r="26" spans="1:10" s="6" customFormat="1" ht="15.75" x14ac:dyDescent="0.25">
      <c r="A26" s="5"/>
      <c r="B26" s="7" t="s">
        <v>83</v>
      </c>
      <c r="C26" s="8">
        <v>44985</v>
      </c>
      <c r="D26" s="9" t="s">
        <v>84</v>
      </c>
      <c r="E26" s="10" t="s">
        <v>85</v>
      </c>
      <c r="F26" s="11">
        <v>35968.92</v>
      </c>
      <c r="G26" s="14">
        <v>44985</v>
      </c>
      <c r="H26" s="11">
        <f t="shared" si="0"/>
        <v>35968.92</v>
      </c>
      <c r="I26" s="40">
        <v>0</v>
      </c>
      <c r="J26" s="39" t="s">
        <v>28</v>
      </c>
    </row>
    <row r="27" spans="1:10" s="6" customFormat="1" ht="15.75" x14ac:dyDescent="0.25">
      <c r="A27" s="5"/>
      <c r="B27" s="7" t="s">
        <v>86</v>
      </c>
      <c r="C27" s="8">
        <v>44973</v>
      </c>
      <c r="D27" s="9" t="s">
        <v>87</v>
      </c>
      <c r="E27" s="10" t="s">
        <v>11</v>
      </c>
      <c r="F27" s="11">
        <v>109945.84</v>
      </c>
      <c r="G27" s="14">
        <v>44973</v>
      </c>
      <c r="H27" s="11">
        <f t="shared" si="0"/>
        <v>109945.84</v>
      </c>
      <c r="I27" s="40">
        <v>0</v>
      </c>
      <c r="J27" s="39" t="s">
        <v>28</v>
      </c>
    </row>
    <row r="28" spans="1:10" s="6" customFormat="1" ht="15.75" x14ac:dyDescent="0.25">
      <c r="A28" s="5"/>
      <c r="B28" s="7" t="s">
        <v>88</v>
      </c>
      <c r="C28" s="8">
        <v>44985</v>
      </c>
      <c r="D28" s="9" t="s">
        <v>89</v>
      </c>
      <c r="E28" s="10" t="s">
        <v>11</v>
      </c>
      <c r="F28" s="11">
        <v>45200</v>
      </c>
      <c r="G28" s="14">
        <v>44985</v>
      </c>
      <c r="H28" s="11">
        <f t="shared" si="0"/>
        <v>45200</v>
      </c>
      <c r="I28" s="40">
        <v>0</v>
      </c>
      <c r="J28" s="39" t="s">
        <v>28</v>
      </c>
    </row>
    <row r="29" spans="1:10" s="6" customFormat="1" ht="15.75" x14ac:dyDescent="0.25">
      <c r="A29" s="5"/>
      <c r="B29" s="7" t="s">
        <v>90</v>
      </c>
      <c r="C29" s="8">
        <v>44985</v>
      </c>
      <c r="D29" s="9" t="s">
        <v>91</v>
      </c>
      <c r="E29" s="10" t="s">
        <v>92</v>
      </c>
      <c r="F29" s="11">
        <v>402234.3</v>
      </c>
      <c r="G29" s="14">
        <v>44985</v>
      </c>
      <c r="H29" s="11">
        <f t="shared" si="0"/>
        <v>402234.3</v>
      </c>
      <c r="I29" s="40">
        <v>0</v>
      </c>
      <c r="J29" s="39" t="s">
        <v>28</v>
      </c>
    </row>
    <row r="30" spans="1:10" s="6" customFormat="1" ht="15.75" x14ac:dyDescent="0.25">
      <c r="A30" s="5"/>
      <c r="B30" s="7" t="s">
        <v>93</v>
      </c>
      <c r="C30" s="8">
        <v>44980</v>
      </c>
      <c r="D30" s="9" t="s">
        <v>94</v>
      </c>
      <c r="E30" s="10" t="s">
        <v>136</v>
      </c>
      <c r="F30" s="11">
        <v>167462.1</v>
      </c>
      <c r="G30" s="14">
        <v>44980</v>
      </c>
      <c r="H30" s="11">
        <f t="shared" si="0"/>
        <v>167462.1</v>
      </c>
      <c r="I30" s="40">
        <v>0</v>
      </c>
      <c r="J30" s="39" t="s">
        <v>28</v>
      </c>
    </row>
    <row r="31" spans="1:10" s="6" customFormat="1" ht="15.75" x14ac:dyDescent="0.25">
      <c r="A31" s="5"/>
      <c r="B31" s="7" t="s">
        <v>95</v>
      </c>
      <c r="C31" s="8">
        <v>44985</v>
      </c>
      <c r="D31" s="9" t="s">
        <v>96</v>
      </c>
      <c r="E31" s="10" t="s">
        <v>32</v>
      </c>
      <c r="F31" s="11">
        <v>204058.51</v>
      </c>
      <c r="G31" s="14">
        <v>44985</v>
      </c>
      <c r="H31" s="11">
        <f t="shared" si="0"/>
        <v>204058.51</v>
      </c>
      <c r="I31" s="40">
        <v>0</v>
      </c>
      <c r="J31" s="39" t="s">
        <v>28</v>
      </c>
    </row>
    <row r="32" spans="1:10" s="6" customFormat="1" ht="15.75" x14ac:dyDescent="0.25">
      <c r="A32" s="5"/>
      <c r="B32" s="7" t="s">
        <v>97</v>
      </c>
      <c r="C32" s="8">
        <v>44985</v>
      </c>
      <c r="D32" s="9" t="s">
        <v>44</v>
      </c>
      <c r="E32" s="10" t="s">
        <v>136</v>
      </c>
      <c r="F32" s="11">
        <v>83945.87</v>
      </c>
      <c r="G32" s="14">
        <v>44985</v>
      </c>
      <c r="H32" s="11">
        <f t="shared" si="0"/>
        <v>83945.87</v>
      </c>
      <c r="I32" s="40">
        <v>0</v>
      </c>
      <c r="J32" s="39" t="s">
        <v>28</v>
      </c>
    </row>
    <row r="33" spans="1:10" s="6" customFormat="1" ht="15.75" x14ac:dyDescent="0.25">
      <c r="A33" s="5"/>
      <c r="B33" s="7" t="s">
        <v>98</v>
      </c>
      <c r="C33" s="8">
        <v>44973</v>
      </c>
      <c r="D33" s="9" t="s">
        <v>14</v>
      </c>
      <c r="E33" s="10" t="s">
        <v>137</v>
      </c>
      <c r="F33" s="11">
        <v>87651.62</v>
      </c>
      <c r="G33" s="14">
        <v>44973</v>
      </c>
      <c r="H33" s="11">
        <f t="shared" si="0"/>
        <v>87651.62</v>
      </c>
      <c r="I33" s="40">
        <v>0</v>
      </c>
      <c r="J33" s="39" t="s">
        <v>28</v>
      </c>
    </row>
    <row r="34" spans="1:10" s="6" customFormat="1" ht="15.75" x14ac:dyDescent="0.25">
      <c r="A34" s="5"/>
      <c r="B34" s="7" t="s">
        <v>37</v>
      </c>
      <c r="C34" s="8">
        <v>44973</v>
      </c>
      <c r="D34" s="9" t="s">
        <v>99</v>
      </c>
      <c r="E34" s="10" t="s">
        <v>138</v>
      </c>
      <c r="F34" s="11">
        <v>324714.90000000002</v>
      </c>
      <c r="G34" s="14">
        <v>44973</v>
      </c>
      <c r="H34" s="11">
        <f t="shared" si="0"/>
        <v>324714.90000000002</v>
      </c>
      <c r="I34" s="40">
        <v>0</v>
      </c>
      <c r="J34" s="39" t="s">
        <v>28</v>
      </c>
    </row>
    <row r="35" spans="1:10" s="6" customFormat="1" ht="15.75" x14ac:dyDescent="0.25">
      <c r="A35" s="5"/>
      <c r="B35" s="7" t="s">
        <v>100</v>
      </c>
      <c r="C35" s="8">
        <v>44985</v>
      </c>
      <c r="D35" s="9" t="s">
        <v>46</v>
      </c>
      <c r="E35" s="10" t="s">
        <v>101</v>
      </c>
      <c r="F35" s="11">
        <v>5649</v>
      </c>
      <c r="G35" s="14">
        <v>44985</v>
      </c>
      <c r="H35" s="11">
        <f t="shared" si="0"/>
        <v>5649</v>
      </c>
      <c r="I35" s="40">
        <v>0</v>
      </c>
      <c r="J35" s="39" t="s">
        <v>28</v>
      </c>
    </row>
    <row r="36" spans="1:10" s="6" customFormat="1" ht="15.75" x14ac:dyDescent="0.25">
      <c r="A36" s="5"/>
      <c r="B36" s="7" t="s">
        <v>102</v>
      </c>
      <c r="C36" s="8">
        <v>44974</v>
      </c>
      <c r="D36" s="9" t="s">
        <v>103</v>
      </c>
      <c r="E36" s="10" t="s">
        <v>139</v>
      </c>
      <c r="F36" s="11">
        <v>70301</v>
      </c>
      <c r="G36" s="14">
        <v>44974</v>
      </c>
      <c r="H36" s="11">
        <f t="shared" si="0"/>
        <v>70301</v>
      </c>
      <c r="I36" s="40">
        <v>0</v>
      </c>
      <c r="J36" s="39" t="s">
        <v>28</v>
      </c>
    </row>
    <row r="37" spans="1:10" s="6" customFormat="1" ht="15.75" x14ac:dyDescent="0.25">
      <c r="A37" s="5"/>
      <c r="B37" s="7" t="s">
        <v>38</v>
      </c>
      <c r="C37" s="8">
        <v>44924</v>
      </c>
      <c r="D37" s="9" t="s">
        <v>39</v>
      </c>
      <c r="E37" s="10" t="s">
        <v>40</v>
      </c>
      <c r="F37" s="11">
        <v>45200</v>
      </c>
      <c r="G37" s="14">
        <v>44924</v>
      </c>
      <c r="H37" s="11">
        <f t="shared" si="0"/>
        <v>45200</v>
      </c>
      <c r="I37" s="40">
        <v>0</v>
      </c>
      <c r="J37" s="39" t="s">
        <v>28</v>
      </c>
    </row>
    <row r="38" spans="1:10" s="6" customFormat="1" ht="30" x14ac:dyDescent="0.25">
      <c r="A38" s="5"/>
      <c r="B38" s="7" t="s">
        <v>104</v>
      </c>
      <c r="C38" s="8">
        <v>44985</v>
      </c>
      <c r="D38" s="9" t="s">
        <v>105</v>
      </c>
      <c r="E38" s="10" t="s">
        <v>140</v>
      </c>
      <c r="F38" s="11">
        <v>21067.72</v>
      </c>
      <c r="G38" s="14">
        <v>44985</v>
      </c>
      <c r="H38" s="11">
        <f t="shared" si="0"/>
        <v>21067.72</v>
      </c>
      <c r="I38" s="40">
        <v>0</v>
      </c>
      <c r="J38" s="39" t="s">
        <v>28</v>
      </c>
    </row>
    <row r="39" spans="1:10" s="6" customFormat="1" ht="15.75" x14ac:dyDescent="0.25">
      <c r="A39" s="5"/>
      <c r="B39" s="7" t="s">
        <v>106</v>
      </c>
      <c r="C39" s="8">
        <v>44985</v>
      </c>
      <c r="D39" s="9" t="s">
        <v>33</v>
      </c>
      <c r="E39" s="10" t="s">
        <v>141</v>
      </c>
      <c r="F39" s="11">
        <v>193873.56</v>
      </c>
      <c r="G39" s="14">
        <v>44985</v>
      </c>
      <c r="H39" s="11">
        <f t="shared" si="0"/>
        <v>193873.56</v>
      </c>
      <c r="I39" s="40">
        <v>0</v>
      </c>
      <c r="J39" s="39" t="s">
        <v>28</v>
      </c>
    </row>
    <row r="40" spans="1:10" s="6" customFormat="1" ht="15.75" x14ac:dyDescent="0.25">
      <c r="A40" s="5"/>
      <c r="B40" s="7" t="s">
        <v>107</v>
      </c>
      <c r="C40" s="8">
        <v>44985</v>
      </c>
      <c r="D40" s="9" t="s">
        <v>108</v>
      </c>
      <c r="E40" s="10" t="s">
        <v>15</v>
      </c>
      <c r="F40" s="11">
        <v>293800</v>
      </c>
      <c r="G40" s="14">
        <v>44985</v>
      </c>
      <c r="H40" s="11">
        <f t="shared" si="0"/>
        <v>293800</v>
      </c>
      <c r="I40" s="40">
        <v>0</v>
      </c>
      <c r="J40" s="39" t="s">
        <v>28</v>
      </c>
    </row>
    <row r="41" spans="1:10" s="6" customFormat="1" ht="15.75" x14ac:dyDescent="0.25">
      <c r="A41" s="5"/>
      <c r="B41" s="7" t="s">
        <v>109</v>
      </c>
      <c r="C41" s="8">
        <v>44979</v>
      </c>
      <c r="D41" s="9" t="s">
        <v>41</v>
      </c>
      <c r="E41" s="10" t="s">
        <v>110</v>
      </c>
      <c r="F41" s="11">
        <v>769500</v>
      </c>
      <c r="G41" s="14">
        <v>44979</v>
      </c>
      <c r="H41" s="11">
        <f t="shared" si="0"/>
        <v>769500</v>
      </c>
      <c r="I41" s="40">
        <v>0</v>
      </c>
      <c r="J41" s="39" t="s">
        <v>28</v>
      </c>
    </row>
    <row r="42" spans="1:10" s="6" customFormat="1" ht="15.75" x14ac:dyDescent="0.25">
      <c r="A42" s="5"/>
      <c r="B42" s="7" t="s">
        <v>47</v>
      </c>
      <c r="C42" s="8">
        <v>44957</v>
      </c>
      <c r="D42" s="9" t="s">
        <v>48</v>
      </c>
      <c r="E42" s="10" t="s">
        <v>50</v>
      </c>
      <c r="F42" s="11">
        <v>7209.2</v>
      </c>
      <c r="G42" s="14">
        <v>44957</v>
      </c>
      <c r="H42" s="11">
        <f t="shared" si="0"/>
        <v>7209.2</v>
      </c>
      <c r="I42" s="40">
        <v>0</v>
      </c>
      <c r="J42" s="39" t="s">
        <v>28</v>
      </c>
    </row>
    <row r="43" spans="1:10" s="6" customFormat="1" ht="30" x14ac:dyDescent="0.25">
      <c r="A43" s="5"/>
      <c r="B43" s="7" t="s">
        <v>111</v>
      </c>
      <c r="C43" s="8">
        <v>44978</v>
      </c>
      <c r="D43" s="9" t="s">
        <v>112</v>
      </c>
      <c r="E43" s="10" t="s">
        <v>138</v>
      </c>
      <c r="F43" s="11">
        <v>186020.34</v>
      </c>
      <c r="G43" s="14">
        <v>44978</v>
      </c>
      <c r="H43" s="11">
        <f t="shared" si="0"/>
        <v>186020.34</v>
      </c>
      <c r="I43" s="40">
        <v>0</v>
      </c>
      <c r="J43" s="39" t="s">
        <v>28</v>
      </c>
    </row>
    <row r="44" spans="1:10" s="6" customFormat="1" ht="15.75" x14ac:dyDescent="0.25">
      <c r="A44" s="5"/>
      <c r="B44" s="7" t="s">
        <v>113</v>
      </c>
      <c r="C44" s="8">
        <v>44985</v>
      </c>
      <c r="D44" s="9" t="s">
        <v>16</v>
      </c>
      <c r="E44" s="10" t="s">
        <v>114</v>
      </c>
      <c r="F44" s="11">
        <v>1091870.58</v>
      </c>
      <c r="G44" s="14">
        <v>44985</v>
      </c>
      <c r="H44" s="11">
        <f t="shared" si="0"/>
        <v>1091870.58</v>
      </c>
      <c r="I44" s="40">
        <v>0</v>
      </c>
      <c r="J44" s="39" t="s">
        <v>28</v>
      </c>
    </row>
    <row r="45" spans="1:10" s="6" customFormat="1" ht="15.75" x14ac:dyDescent="0.25">
      <c r="A45" s="5"/>
      <c r="B45" s="7" t="s">
        <v>115</v>
      </c>
      <c r="C45" s="8">
        <v>44978</v>
      </c>
      <c r="D45" s="9" t="s">
        <v>116</v>
      </c>
      <c r="E45" s="10" t="s">
        <v>142</v>
      </c>
      <c r="F45" s="11">
        <v>41964</v>
      </c>
      <c r="G45" s="14">
        <v>44978</v>
      </c>
      <c r="H45" s="11">
        <f t="shared" si="0"/>
        <v>41964</v>
      </c>
      <c r="I45" s="40">
        <v>0</v>
      </c>
      <c r="J45" s="39" t="s">
        <v>28</v>
      </c>
    </row>
    <row r="46" spans="1:10" s="6" customFormat="1" ht="15.75" x14ac:dyDescent="0.25">
      <c r="A46" s="5"/>
      <c r="B46" s="7" t="s">
        <v>117</v>
      </c>
      <c r="C46" s="8">
        <v>44985</v>
      </c>
      <c r="D46" s="9" t="s">
        <v>118</v>
      </c>
      <c r="E46" s="10" t="s">
        <v>110</v>
      </c>
      <c r="F46" s="11">
        <v>376200</v>
      </c>
      <c r="G46" s="14">
        <v>44985</v>
      </c>
      <c r="H46" s="11">
        <f t="shared" si="0"/>
        <v>376200</v>
      </c>
      <c r="I46" s="40">
        <v>0</v>
      </c>
      <c r="J46" s="39" t="s">
        <v>28</v>
      </c>
    </row>
    <row r="47" spans="1:10" s="6" customFormat="1" ht="15.75" x14ac:dyDescent="0.25">
      <c r="A47" s="5"/>
      <c r="B47" s="7" t="s">
        <v>119</v>
      </c>
      <c r="C47" s="8">
        <v>44985</v>
      </c>
      <c r="D47" s="9" t="s">
        <v>120</v>
      </c>
      <c r="E47" s="10" t="s">
        <v>15</v>
      </c>
      <c r="F47" s="11">
        <v>452000</v>
      </c>
      <c r="G47" s="14">
        <v>44985</v>
      </c>
      <c r="H47" s="11">
        <f t="shared" si="0"/>
        <v>452000</v>
      </c>
      <c r="I47" s="40">
        <v>0</v>
      </c>
      <c r="J47" s="39" t="s">
        <v>28</v>
      </c>
    </row>
    <row r="48" spans="1:10" s="6" customFormat="1" ht="30" x14ac:dyDescent="0.25">
      <c r="A48" s="5"/>
      <c r="B48" s="7" t="s">
        <v>31</v>
      </c>
      <c r="C48" s="8">
        <v>44979</v>
      </c>
      <c r="D48" s="9" t="s">
        <v>121</v>
      </c>
      <c r="E48" s="10" t="s">
        <v>143</v>
      </c>
      <c r="F48" s="11">
        <v>118542.36</v>
      </c>
      <c r="G48" s="14">
        <v>44979</v>
      </c>
      <c r="H48" s="11">
        <f t="shared" si="0"/>
        <v>118542.36</v>
      </c>
      <c r="I48" s="40">
        <v>0</v>
      </c>
      <c r="J48" s="39" t="s">
        <v>28</v>
      </c>
    </row>
    <row r="49" spans="1:10" s="6" customFormat="1" ht="15.75" x14ac:dyDescent="0.25">
      <c r="A49" s="5"/>
      <c r="B49" s="7" t="s">
        <v>122</v>
      </c>
      <c r="C49" s="8">
        <v>44985</v>
      </c>
      <c r="D49" s="9" t="s">
        <v>123</v>
      </c>
      <c r="E49" s="10" t="s">
        <v>15</v>
      </c>
      <c r="F49" s="11">
        <v>559350</v>
      </c>
      <c r="G49" s="14">
        <v>44985</v>
      </c>
      <c r="H49" s="11">
        <f t="shared" si="0"/>
        <v>559350</v>
      </c>
      <c r="I49" s="40">
        <v>0</v>
      </c>
      <c r="J49" s="39" t="s">
        <v>28</v>
      </c>
    </row>
    <row r="50" spans="1:10" s="6" customFormat="1" ht="30" x14ac:dyDescent="0.25">
      <c r="A50" s="5"/>
      <c r="B50" s="7" t="s">
        <v>17</v>
      </c>
      <c r="C50" s="8">
        <v>44742</v>
      </c>
      <c r="D50" s="9" t="s">
        <v>18</v>
      </c>
      <c r="E50" s="10" t="s">
        <v>15</v>
      </c>
      <c r="F50" s="11">
        <v>3000.08</v>
      </c>
      <c r="G50" s="14">
        <v>44742</v>
      </c>
      <c r="H50" s="11">
        <f t="shared" si="0"/>
        <v>3000.08</v>
      </c>
      <c r="I50" s="40">
        <v>0</v>
      </c>
      <c r="J50" s="39" t="s">
        <v>28</v>
      </c>
    </row>
    <row r="51" spans="1:10" s="6" customFormat="1" ht="15.75" x14ac:dyDescent="0.25">
      <c r="A51" s="5"/>
      <c r="B51" s="7" t="s">
        <v>36</v>
      </c>
      <c r="C51" s="8">
        <v>44985</v>
      </c>
      <c r="D51" s="9" t="s">
        <v>124</v>
      </c>
      <c r="E51" s="10" t="s">
        <v>15</v>
      </c>
      <c r="F51" s="11">
        <v>113000</v>
      </c>
      <c r="G51" s="14">
        <v>44985</v>
      </c>
      <c r="H51" s="11">
        <f t="shared" si="0"/>
        <v>113000</v>
      </c>
      <c r="I51" s="40">
        <v>0</v>
      </c>
      <c r="J51" s="39" t="s">
        <v>28</v>
      </c>
    </row>
    <row r="52" spans="1:10" s="6" customFormat="1" ht="15.75" x14ac:dyDescent="0.25">
      <c r="A52" s="5"/>
      <c r="B52" s="7" t="s">
        <v>34</v>
      </c>
      <c r="C52" s="8">
        <v>44957</v>
      </c>
      <c r="D52" s="9" t="s">
        <v>49</v>
      </c>
      <c r="E52" s="10" t="s">
        <v>15</v>
      </c>
      <c r="F52" s="11">
        <v>282500</v>
      </c>
      <c r="G52" s="14">
        <v>44957</v>
      </c>
      <c r="H52" s="11">
        <f t="shared" si="0"/>
        <v>282500</v>
      </c>
      <c r="I52" s="40">
        <v>0</v>
      </c>
      <c r="J52" s="39" t="s">
        <v>28</v>
      </c>
    </row>
    <row r="53" spans="1:10" s="6" customFormat="1" ht="15.75" x14ac:dyDescent="0.25">
      <c r="A53" s="5"/>
      <c r="B53" s="7" t="s">
        <v>125</v>
      </c>
      <c r="C53" s="8">
        <v>44985</v>
      </c>
      <c r="D53" s="9" t="s">
        <v>29</v>
      </c>
      <c r="E53" s="10" t="s">
        <v>134</v>
      </c>
      <c r="F53" s="11">
        <v>20514.55</v>
      </c>
      <c r="G53" s="14">
        <v>44985</v>
      </c>
      <c r="H53" s="11">
        <f t="shared" si="0"/>
        <v>20514.55</v>
      </c>
      <c r="I53" s="40">
        <v>0</v>
      </c>
      <c r="J53" s="39" t="s">
        <v>28</v>
      </c>
    </row>
    <row r="54" spans="1:10" s="6" customFormat="1" ht="15.75" x14ac:dyDescent="0.25">
      <c r="A54" s="5"/>
      <c r="B54" s="7" t="s">
        <v>126</v>
      </c>
      <c r="C54" s="8">
        <v>44985</v>
      </c>
      <c r="D54" s="9" t="s">
        <v>127</v>
      </c>
      <c r="E54" s="10" t="s">
        <v>128</v>
      </c>
      <c r="F54" s="11">
        <v>24367.5</v>
      </c>
      <c r="G54" s="14">
        <v>44985</v>
      </c>
      <c r="H54" s="11">
        <f t="shared" si="0"/>
        <v>24367.5</v>
      </c>
      <c r="I54" s="40">
        <v>0</v>
      </c>
      <c r="J54" s="39" t="s">
        <v>28</v>
      </c>
    </row>
    <row r="55" spans="1:10" s="6" customFormat="1" ht="15.75" x14ac:dyDescent="0.25">
      <c r="A55" s="5"/>
      <c r="B55" s="7" t="s">
        <v>129</v>
      </c>
      <c r="C55" s="8">
        <v>44973</v>
      </c>
      <c r="D55" s="9" t="s">
        <v>145</v>
      </c>
      <c r="E55" s="10" t="s">
        <v>130</v>
      </c>
      <c r="F55" s="11">
        <v>12495</v>
      </c>
      <c r="G55" s="14">
        <v>44973</v>
      </c>
      <c r="H55" s="11">
        <f t="shared" si="0"/>
        <v>12495</v>
      </c>
      <c r="I55" s="40">
        <v>0</v>
      </c>
      <c r="J55" s="39" t="s">
        <v>28</v>
      </c>
    </row>
    <row r="56" spans="1:10" s="6" customFormat="1" ht="15.75" x14ac:dyDescent="0.25">
      <c r="A56" s="5"/>
      <c r="B56" s="7" t="s">
        <v>131</v>
      </c>
      <c r="C56" s="8">
        <v>44985</v>
      </c>
      <c r="D56" s="9" t="s">
        <v>19</v>
      </c>
      <c r="E56" s="10" t="s">
        <v>32</v>
      </c>
      <c r="F56" s="11">
        <v>546286.4</v>
      </c>
      <c r="G56" s="14">
        <v>44985</v>
      </c>
      <c r="H56" s="11">
        <f t="shared" si="0"/>
        <v>546286.4</v>
      </c>
      <c r="I56" s="40">
        <v>0</v>
      </c>
      <c r="J56" s="39" t="s">
        <v>28</v>
      </c>
    </row>
    <row r="57" spans="1:10" s="4" customFormat="1" ht="15.75" x14ac:dyDescent="0.2">
      <c r="A57" s="1"/>
      <c r="B57" s="15"/>
      <c r="C57" s="15"/>
      <c r="D57" s="46" t="s">
        <v>20</v>
      </c>
      <c r="E57" s="47"/>
      <c r="F57" s="16"/>
      <c r="G57" s="17"/>
      <c r="H57" s="18">
        <f>SUM(F7:F56)</f>
        <v>10855937.98</v>
      </c>
      <c r="I57" s="12"/>
      <c r="J57" s="19"/>
    </row>
    <row r="58" spans="1:10" s="4" customFormat="1" x14ac:dyDescent="0.25">
      <c r="A58" s="1"/>
      <c r="B58" s="20"/>
      <c r="C58" s="20"/>
      <c r="D58" s="21"/>
      <c r="E58" s="21"/>
      <c r="F58" s="22"/>
      <c r="G58" s="23"/>
      <c r="H58" s="24"/>
      <c r="I58" s="24"/>
      <c r="J58" s="24"/>
    </row>
    <row r="59" spans="1:10" s="4" customFormat="1" x14ac:dyDescent="0.25">
      <c r="A59" s="1"/>
      <c r="B59" s="20"/>
      <c r="C59" s="20"/>
      <c r="D59" s="21"/>
      <c r="E59" s="21"/>
      <c r="F59" s="22"/>
      <c r="G59" s="23"/>
      <c r="H59" s="24"/>
      <c r="I59" s="24"/>
      <c r="J59" s="24"/>
    </row>
    <row r="60" spans="1:10" s="4" customFormat="1" x14ac:dyDescent="0.25">
      <c r="A60" s="1"/>
      <c r="B60" s="20"/>
      <c r="C60" s="20"/>
      <c r="D60" s="21"/>
      <c r="E60" s="21"/>
      <c r="F60" s="22"/>
      <c r="G60" s="23"/>
      <c r="H60" s="24"/>
      <c r="I60" s="24"/>
      <c r="J60" s="24"/>
    </row>
    <row r="61" spans="1:10" s="4" customFormat="1" x14ac:dyDescent="0.25">
      <c r="A61" s="1"/>
      <c r="B61" s="20"/>
      <c r="C61" s="20"/>
      <c r="D61" s="21"/>
      <c r="E61" s="25"/>
      <c r="F61" s="26"/>
      <c r="G61" s="23"/>
      <c r="H61" s="24"/>
      <c r="I61" s="24"/>
      <c r="J61" s="24"/>
    </row>
    <row r="62" spans="1:10" s="29" customFormat="1" x14ac:dyDescent="0.25">
      <c r="A62" s="27"/>
      <c r="B62" s="1"/>
      <c r="C62" s="1"/>
      <c r="D62" s="1"/>
      <c r="E62" s="28"/>
      <c r="F62" s="26"/>
      <c r="G62" s="23"/>
      <c r="H62" s="24"/>
      <c r="I62" s="1"/>
      <c r="J62" s="1"/>
    </row>
    <row r="63" spans="1:10" s="29" customFormat="1" x14ac:dyDescent="0.25">
      <c r="A63" s="27"/>
      <c r="B63" s="23"/>
      <c r="C63" s="23"/>
      <c r="D63" s="30"/>
      <c r="E63" s="31"/>
      <c r="F63" s="26"/>
      <c r="G63" s="23"/>
      <c r="H63" s="24"/>
      <c r="I63" s="1"/>
      <c r="J63" s="1"/>
    </row>
    <row r="64" spans="1:10" s="29" customFormat="1" x14ac:dyDescent="0.25">
      <c r="A64" s="27"/>
      <c r="B64" s="43" t="s">
        <v>21</v>
      </c>
      <c r="C64" s="43"/>
      <c r="D64" s="30"/>
      <c r="E64" s="28"/>
      <c r="F64" s="23" t="s">
        <v>22</v>
      </c>
      <c r="G64" s="23"/>
      <c r="H64" s="24"/>
      <c r="I64" s="1"/>
      <c r="J64" s="1"/>
    </row>
    <row r="65" spans="1:222" s="29" customFormat="1" x14ac:dyDescent="0.25">
      <c r="A65" s="27"/>
      <c r="B65" s="43" t="s">
        <v>23</v>
      </c>
      <c r="C65" s="43"/>
      <c r="D65" s="30"/>
      <c r="E65" s="28"/>
      <c r="F65" s="23" t="s">
        <v>24</v>
      </c>
      <c r="G65" s="23"/>
      <c r="H65" s="24"/>
      <c r="I65" s="32"/>
      <c r="J65" s="1"/>
    </row>
    <row r="66" spans="1:222" s="29" customFormat="1" x14ac:dyDescent="0.25">
      <c r="A66" s="27"/>
      <c r="B66" s="3"/>
      <c r="C66" s="3"/>
      <c r="D66" s="30"/>
      <c r="E66" s="31"/>
      <c r="F66" s="26"/>
      <c r="G66" s="23"/>
      <c r="H66" s="23"/>
      <c r="I66" s="1"/>
      <c r="J66" s="1"/>
    </row>
    <row r="67" spans="1:222" s="4" customFormat="1" x14ac:dyDescent="0.25">
      <c r="A67" s="1"/>
      <c r="B67" s="3"/>
      <c r="C67" s="3"/>
      <c r="D67" s="30"/>
      <c r="E67" s="3"/>
      <c r="F67" s="33"/>
      <c r="G67" s="3"/>
      <c r="H67" s="3"/>
      <c r="I67" s="1"/>
      <c r="J67" s="1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</row>
    <row r="68" spans="1:222" s="4" customFormat="1" x14ac:dyDescent="0.25">
      <c r="A68" s="1"/>
      <c r="B68" s="3"/>
      <c r="C68" s="3"/>
      <c r="D68" s="30"/>
      <c r="E68" s="3"/>
      <c r="F68" s="2"/>
      <c r="G68" s="3"/>
      <c r="H68" s="1"/>
      <c r="I68" s="1"/>
      <c r="J68" s="1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</row>
    <row r="69" spans="1:222" s="4" customFormat="1" x14ac:dyDescent="0.25">
      <c r="A69" s="1"/>
      <c r="B69" s="1"/>
      <c r="C69" s="1"/>
      <c r="D69" s="1"/>
      <c r="E69" s="1"/>
      <c r="F69" s="2"/>
      <c r="G69" s="3"/>
      <c r="H69" s="1"/>
      <c r="I69" s="1"/>
      <c r="J69" s="1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</row>
    <row r="70" spans="1:222" s="4" customFormat="1" x14ac:dyDescent="0.25">
      <c r="A70" s="1"/>
      <c r="B70" s="1"/>
      <c r="C70" s="1"/>
      <c r="D70" s="1"/>
      <c r="E70" s="1"/>
      <c r="F70" s="2"/>
      <c r="G70" s="3"/>
      <c r="H70" s="1"/>
      <c r="I70" s="1"/>
      <c r="J70" s="1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</row>
    <row r="71" spans="1:222" s="4" customFormat="1" x14ac:dyDescent="0.25">
      <c r="A71" s="1"/>
      <c r="B71" s="1"/>
      <c r="C71" s="1"/>
      <c r="D71" s="1"/>
      <c r="E71" s="1"/>
      <c r="F71" s="2"/>
      <c r="G71" s="3"/>
      <c r="H71" s="1"/>
      <c r="I71" s="1"/>
      <c r="J71" s="1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</row>
    <row r="72" spans="1:222" s="4" customFormat="1" x14ac:dyDescent="0.25">
      <c r="A72" s="1"/>
      <c r="B72" s="1"/>
      <c r="C72" s="1"/>
      <c r="D72" s="1"/>
      <c r="E72" s="1"/>
      <c r="F72" s="2"/>
      <c r="G72" s="3"/>
      <c r="H72" s="41"/>
      <c r="I72" s="1"/>
      <c r="J72" s="1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</row>
    <row r="73" spans="1:222" s="4" customFormat="1" x14ac:dyDescent="0.25">
      <c r="A73" s="1"/>
      <c r="B73" s="1"/>
      <c r="C73" s="1"/>
      <c r="D73" s="1"/>
      <c r="E73" s="1"/>
      <c r="F73" s="2"/>
      <c r="G73" s="3"/>
      <c r="H73" s="41"/>
      <c r="I73" s="1"/>
      <c r="J73" s="1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</row>
    <row r="74" spans="1:222" s="4" customFormat="1" x14ac:dyDescent="0.25">
      <c r="A74" s="1"/>
      <c r="B74" s="1"/>
      <c r="C74" s="1"/>
      <c r="D74" s="1"/>
      <c r="E74" s="1"/>
      <c r="F74" s="2"/>
      <c r="G74" s="3"/>
      <c r="H74" s="41"/>
      <c r="I74" s="1"/>
      <c r="J74" s="1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</row>
    <row r="75" spans="1:222" s="4" customFormat="1" x14ac:dyDescent="0.25">
      <c r="A75" s="1"/>
      <c r="B75" s="1"/>
      <c r="C75" s="1"/>
      <c r="D75" s="1"/>
      <c r="E75" s="1"/>
      <c r="F75" s="2"/>
      <c r="G75" s="3"/>
      <c r="H75" s="41"/>
      <c r="I75" s="1"/>
      <c r="J75" s="1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</row>
    <row r="76" spans="1:222" s="4" customFormat="1" x14ac:dyDescent="0.25">
      <c r="A76" s="1"/>
      <c r="B76" s="1"/>
      <c r="C76" s="1"/>
      <c r="D76" s="1"/>
      <c r="E76" s="1"/>
      <c r="F76" s="2"/>
      <c r="G76" s="3"/>
      <c r="H76" s="41"/>
      <c r="I76" s="1"/>
      <c r="J76" s="1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</row>
    <row r="77" spans="1:222" s="4" customFormat="1" x14ac:dyDescent="0.25">
      <c r="A77" s="1"/>
      <c r="B77" s="1"/>
      <c r="C77" s="1"/>
      <c r="D77" s="1"/>
      <c r="E77" s="1"/>
      <c r="F77" s="2"/>
      <c r="G77" s="3"/>
      <c r="H77" s="41"/>
      <c r="I77" s="1"/>
      <c r="J77" s="1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</row>
    <row r="78" spans="1:222" s="4" customFormat="1" x14ac:dyDescent="0.25">
      <c r="A78" s="1"/>
      <c r="B78" s="1"/>
      <c r="C78" s="1"/>
      <c r="D78" s="1"/>
      <c r="E78" s="1"/>
      <c r="F78" s="2"/>
      <c r="G78" s="3"/>
      <c r="H78" s="41"/>
      <c r="I78" s="1"/>
      <c r="J78" s="1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</row>
    <row r="79" spans="1:222" s="4" customFormat="1" x14ac:dyDescent="0.25">
      <c r="A79" s="1"/>
      <c r="B79" s="1"/>
      <c r="C79" s="1"/>
      <c r="D79" s="1"/>
      <c r="E79" s="1"/>
      <c r="F79" s="2"/>
      <c r="G79" s="3"/>
      <c r="H79" s="41"/>
      <c r="I79" s="1"/>
      <c r="J79" s="1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</row>
    <row r="80" spans="1:222" s="4" customFormat="1" x14ac:dyDescent="0.25">
      <c r="A80" s="1"/>
      <c r="B80" s="1"/>
      <c r="C80" s="1"/>
      <c r="D80" s="1"/>
      <c r="E80" s="1"/>
      <c r="F80" s="2"/>
      <c r="G80" s="3"/>
      <c r="H80" s="41"/>
      <c r="I80" s="1"/>
      <c r="J80" s="1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</row>
    <row r="81" spans="1:222" s="4" customFormat="1" x14ac:dyDescent="0.25">
      <c r="A81" s="1"/>
      <c r="B81" s="1"/>
      <c r="C81" s="1"/>
      <c r="D81" s="1"/>
      <c r="E81" s="1"/>
      <c r="F81" s="2"/>
      <c r="G81" s="3"/>
      <c r="H81" s="41"/>
      <c r="I81" s="1"/>
      <c r="J81" s="1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</row>
    <row r="82" spans="1:222" s="4" customFormat="1" x14ac:dyDescent="0.25">
      <c r="A82" s="1"/>
      <c r="B82" s="1"/>
      <c r="C82" s="1"/>
      <c r="D82" s="1"/>
      <c r="E82" s="1"/>
      <c r="F82" s="2"/>
      <c r="G82" s="3"/>
      <c r="H82" s="41"/>
      <c r="I82" s="1"/>
      <c r="J82" s="1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</row>
    <row r="83" spans="1:222" s="4" customFormat="1" x14ac:dyDescent="0.25">
      <c r="A83" s="1"/>
      <c r="B83" s="1"/>
      <c r="C83" s="1"/>
      <c r="D83" s="1"/>
      <c r="E83" s="1"/>
      <c r="F83" s="2"/>
      <c r="G83" s="3"/>
      <c r="H83" s="41"/>
      <c r="I83" s="1"/>
      <c r="J83" s="1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</row>
    <row r="84" spans="1:222" s="4" customFormat="1" x14ac:dyDescent="0.25">
      <c r="A84" s="1"/>
      <c r="B84" s="1"/>
      <c r="C84" s="1"/>
      <c r="D84" s="1"/>
      <c r="E84" s="1"/>
      <c r="F84" s="2"/>
      <c r="G84" s="3"/>
      <c r="H84" s="41"/>
      <c r="I84" s="1"/>
      <c r="J84" s="1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</row>
    <row r="85" spans="1:222" s="4" customFormat="1" x14ac:dyDescent="0.25">
      <c r="A85" s="1"/>
      <c r="B85" s="1"/>
      <c r="C85" s="1"/>
      <c r="D85" s="1"/>
      <c r="E85" s="1"/>
      <c r="F85" s="2"/>
      <c r="G85" s="3"/>
      <c r="H85" s="1"/>
      <c r="I85" s="1"/>
      <c r="J85" s="1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</row>
    <row r="86" spans="1:222" s="4" customFormat="1" x14ac:dyDescent="0.25">
      <c r="A86" s="1"/>
      <c r="B86" s="1"/>
      <c r="C86" s="1"/>
      <c r="D86" s="1"/>
      <c r="E86" s="1"/>
      <c r="F86" s="2"/>
      <c r="G86" s="3"/>
      <c r="H86" s="42"/>
      <c r="I86" s="1"/>
      <c r="J86" s="1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</row>
    <row r="89" spans="1:222" x14ac:dyDescent="0.25">
      <c r="H89" s="32"/>
    </row>
    <row r="91" spans="1:222" x14ac:dyDescent="0.25">
      <c r="H91" s="32"/>
    </row>
    <row r="92" spans="1:222" s="3" customFormat="1" x14ac:dyDescent="0.25">
      <c r="A92" s="1"/>
      <c r="B92" s="1"/>
      <c r="C92" s="1"/>
      <c r="D92" s="1"/>
      <c r="E92" s="1"/>
      <c r="F92" s="2"/>
      <c r="H92" s="1"/>
      <c r="I92" s="1"/>
      <c r="J92" s="1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</row>
    <row r="93" spans="1:222" s="3" customFormat="1" x14ac:dyDescent="0.25">
      <c r="A93" s="1"/>
      <c r="B93" s="1"/>
      <c r="C93" s="1"/>
      <c r="D93" s="1"/>
      <c r="E93" s="1"/>
      <c r="F93" s="2"/>
      <c r="H93" s="1"/>
      <c r="I93" s="1"/>
      <c r="J93" s="1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</row>
    <row r="94" spans="1:222" s="3" customFormat="1" x14ac:dyDescent="0.25">
      <c r="A94" s="1"/>
      <c r="B94" s="1"/>
      <c r="C94" s="1"/>
      <c r="D94" s="1"/>
      <c r="E94" s="1"/>
      <c r="F94" s="2"/>
      <c r="H94" s="1"/>
      <c r="I94" s="1"/>
      <c r="J94" s="1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</row>
    <row r="95" spans="1:222" s="3" customFormat="1" x14ac:dyDescent="0.25">
      <c r="A95" s="1"/>
      <c r="B95" s="1"/>
      <c r="C95" s="1"/>
      <c r="D95" s="1"/>
      <c r="E95" s="1"/>
      <c r="F95" s="2"/>
      <c r="H95" s="1"/>
      <c r="I95" s="1"/>
      <c r="J95" s="1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</row>
    <row r="96" spans="1:222" s="3" customFormat="1" x14ac:dyDescent="0.25">
      <c r="A96" s="1"/>
      <c r="B96" s="1"/>
      <c r="C96" s="1"/>
      <c r="D96" s="1"/>
      <c r="E96" s="1"/>
      <c r="F96" s="2"/>
      <c r="H96" s="1"/>
      <c r="I96" s="1"/>
      <c r="J96" s="1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</row>
    <row r="97" spans="1:222" s="3" customFormat="1" x14ac:dyDescent="0.25">
      <c r="A97" s="1"/>
      <c r="B97" s="1"/>
      <c r="C97" s="1"/>
      <c r="D97" s="1"/>
      <c r="E97" s="1"/>
      <c r="F97" s="2"/>
      <c r="H97" s="1"/>
      <c r="I97" s="1"/>
      <c r="J97" s="1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</row>
    <row r="98" spans="1:222" s="3" customFormat="1" x14ac:dyDescent="0.25">
      <c r="A98" s="1"/>
      <c r="B98" s="1"/>
      <c r="C98" s="1"/>
      <c r="D98" s="1"/>
      <c r="E98" s="1"/>
      <c r="F98" s="2"/>
      <c r="H98" s="1"/>
      <c r="I98" s="1"/>
      <c r="J98" s="1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</row>
    <row r="99" spans="1:222" s="3" customFormat="1" x14ac:dyDescent="0.25">
      <c r="A99" s="1"/>
      <c r="B99" s="1"/>
      <c r="C99" s="1"/>
      <c r="D99" s="1"/>
      <c r="E99" s="1"/>
      <c r="F99" s="2"/>
      <c r="H99" s="1"/>
      <c r="I99" s="1"/>
      <c r="J99" s="1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</row>
    <row r="100" spans="1:222" s="3" customFormat="1" x14ac:dyDescent="0.25">
      <c r="A100" s="1"/>
      <c r="B100" s="1"/>
      <c r="C100" s="1"/>
      <c r="D100" s="1"/>
      <c r="E100" s="1"/>
      <c r="F100" s="2"/>
      <c r="H100" s="1"/>
      <c r="I100" s="1"/>
      <c r="J100" s="1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</row>
    <row r="101" spans="1:222" s="3" customFormat="1" x14ac:dyDescent="0.25">
      <c r="A101" s="1"/>
      <c r="B101" s="1"/>
      <c r="C101" s="1"/>
      <c r="D101" s="1"/>
      <c r="E101" s="1"/>
      <c r="F101" s="2"/>
      <c r="H101" s="1"/>
      <c r="I101" s="1"/>
      <c r="J101" s="1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</row>
    <row r="102" spans="1:222" s="3" customFormat="1" x14ac:dyDescent="0.25">
      <c r="A102" s="1"/>
      <c r="B102" s="1"/>
      <c r="C102" s="1"/>
      <c r="D102" s="1"/>
      <c r="E102" s="1"/>
      <c r="F102" s="2"/>
      <c r="H102" s="1"/>
      <c r="I102" s="1"/>
      <c r="J102" s="1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</row>
    <row r="103" spans="1:222" s="3" customFormat="1" x14ac:dyDescent="0.25">
      <c r="A103" s="1"/>
      <c r="B103" s="1"/>
      <c r="C103" s="1"/>
      <c r="D103" s="1"/>
      <c r="E103" s="1"/>
      <c r="F103" s="2"/>
      <c r="H103" s="1"/>
      <c r="I103" s="1"/>
      <c r="J103" s="1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</row>
    <row r="104" spans="1:222" s="3" customFormat="1" x14ac:dyDescent="0.25">
      <c r="A104" s="1"/>
      <c r="B104" s="1"/>
      <c r="C104" s="1"/>
      <c r="D104" s="1"/>
      <c r="E104" s="1"/>
      <c r="F104" s="2"/>
      <c r="H104" s="1"/>
      <c r="I104" s="1"/>
      <c r="J104" s="1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</row>
  </sheetData>
  <autoFilter ref="B6:H56">
    <sortState ref="B8:H57">
      <sortCondition descending="1" ref="C7:C55"/>
    </sortState>
  </autoFilter>
  <mergeCells count="7">
    <mergeCell ref="B65:C65"/>
    <mergeCell ref="B2:J2"/>
    <mergeCell ref="B3:J3"/>
    <mergeCell ref="B4:J4"/>
    <mergeCell ref="B5:J5"/>
    <mergeCell ref="D57:E57"/>
    <mergeCell ref="B64:C64"/>
  </mergeCells>
  <pageMargins left="0.70866141732283472" right="0.70866141732283472" top="1.1417322834645669" bottom="0.74803149606299213" header="0.31496062992125984" footer="0.31496062992125984"/>
  <pageSetup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C2162-1ADA-4795-B861-DA6600FC532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8489dc2-50cf-493e-a704-cb1420394a7d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966e0af8-eb04-4871-9ba3-4bac4d7ba40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Pgos.Marz</vt:lpstr>
      <vt:lpstr>Pgos.Marz!Área_de_impresión</vt:lpstr>
      <vt:lpstr>Pgos.Marz!Títulos_a_imprimir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2023-04-13T21:04:00Z</cp:lastPrinted>
  <dcterms:created xsi:type="dcterms:W3CDTF">2022-12-07T15:02:02Z</dcterms:created>
  <dcterms:modified xsi:type="dcterms:W3CDTF">2023-04-17T13:59:23Z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