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2\"/>
    </mc:Choice>
  </mc:AlternateContent>
  <bookViews>
    <workbookView xWindow="0" yWindow="0" windowWidth="28800" windowHeight="11145"/>
  </bookViews>
  <sheets>
    <sheet name="Agos" sheetId="1" r:id="rId1"/>
  </sheets>
  <definedNames>
    <definedName name="_xlnm._FilterDatabase" localSheetId="0" hidden="1">Agos!$B$7:$J$90</definedName>
    <definedName name="_xlnm.Print_Area" localSheetId="0">Agos!$B$1:$J$99</definedName>
    <definedName name="_xlnm.Print_Titles" localSheetId="0">Agos!$1:$7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F89" i="1"/>
  <c r="H88" i="1"/>
  <c r="H87" i="1"/>
  <c r="H86" i="1"/>
  <c r="H85" i="1"/>
  <c r="H84" i="1"/>
  <c r="F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89" i="1" s="1"/>
</calcChain>
</file>

<file path=xl/sharedStrings.xml><?xml version="1.0" encoding="utf-8"?>
<sst xmlns="http://schemas.openxmlformats.org/spreadsheetml/2006/main" count="425" uniqueCount="223">
  <si>
    <t xml:space="preserve">                             </t>
  </si>
  <si>
    <t>SUPERINTENDENCIA DE SALUD Y RIESGOS LABORALES</t>
  </si>
  <si>
    <t>Ley No. 87-01 que crea El Sistema Dominicano de Seguridad Social, promulgada el 09 de mayo del 2001</t>
  </si>
  <si>
    <t>RNC - 424-002037</t>
  </si>
  <si>
    <t>INFORME MENSUAL DE CUENTAS POR PAGAR 31/08/2022</t>
  </si>
  <si>
    <t>VALOR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</si>
  <si>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</si>
  <si>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</si>
  <si>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</si>
  <si>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</si>
  <si>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</si>
  <si>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</si>
  <si>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</si>
  <si>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</si>
  <si>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</si>
  <si>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B1500000108</t>
  </si>
  <si>
    <t>JOSE A. CARVAJAL RAMIREZ</t>
  </si>
  <si>
    <t>ALQUILER LOCAL</t>
  </si>
  <si>
    <t>AGOSTO</t>
  </si>
  <si>
    <t>PENDIENTE</t>
  </si>
  <si>
    <t>B1500000014</t>
  </si>
  <si>
    <t>LUCAS EVANGELISTA MARTE PILAR</t>
  </si>
  <si>
    <t>SERVICIOS DE PUBLICIDAD</t>
  </si>
  <si>
    <t>B1500000047</t>
  </si>
  <si>
    <t>FABIOLA CABRERA GONZALEZ</t>
  </si>
  <si>
    <t>SERVICIOS JURIDICOS</t>
  </si>
  <si>
    <t>B1500000070</t>
  </si>
  <si>
    <t>JUAN FCO. FANITH PEREZ</t>
  </si>
  <si>
    <t>SERVICIOS PROFESIONALES</t>
  </si>
  <si>
    <t>LISSELOT RIVERA FERREIRA</t>
  </si>
  <si>
    <t>B1500000049</t>
  </si>
  <si>
    <t>RAFAEL ZAPATA GONZALEZ</t>
  </si>
  <si>
    <t>B1500000109</t>
  </si>
  <si>
    <t>SIRIA CAROLINA BELLO SOSA</t>
  </si>
  <si>
    <t>B1500000040</t>
  </si>
  <si>
    <t>FREDDY ANTONIO FEBLES</t>
  </si>
  <si>
    <t>B1500000011</t>
  </si>
  <si>
    <t>JOSE MANUEL SANTANA</t>
  </si>
  <si>
    <t>SERVICIO DE PUBLICIDAD</t>
  </si>
  <si>
    <t>B1500000025</t>
  </si>
  <si>
    <t>JUNIOR JOSE PIMENTEL BRITO</t>
  </si>
  <si>
    <t>B1500000008</t>
  </si>
  <si>
    <t>PABLO CEFERINO ESPAILLAT</t>
  </si>
  <si>
    <t>B1500002302</t>
  </si>
  <si>
    <t>SERVICIOS E INST. TECNICA</t>
  </si>
  <si>
    <t>MANT. ASCENSORES</t>
  </si>
  <si>
    <t>B1500002918</t>
  </si>
  <si>
    <t>MAPFHRE SALUD ARS</t>
  </si>
  <si>
    <t>SERV. SEGURO EMPLEADOS</t>
  </si>
  <si>
    <t>B1500299134</t>
  </si>
  <si>
    <t>EDENORTE</t>
  </si>
  <si>
    <t>SERV. ELECTRICIDAD</t>
  </si>
  <si>
    <t>B1500000199</t>
  </si>
  <si>
    <t>CARLO, ROMAN &amp; ASOCIADOS,SRL</t>
  </si>
  <si>
    <t>B1500017786</t>
  </si>
  <si>
    <t>COMPAÑÍA DOMINICANA DE TELF.</t>
  </si>
  <si>
    <t>SERVICIO COMUNICACIÓN</t>
  </si>
  <si>
    <t>B1500009067</t>
  </si>
  <si>
    <t>SEGUROS UNIVERSAL</t>
  </si>
  <si>
    <t>B1500001841</t>
  </si>
  <si>
    <t>LA INNOVACION, SRL</t>
  </si>
  <si>
    <t>ADQ. MATERIALES EDIFICIO</t>
  </si>
  <si>
    <t>B1500002984</t>
  </si>
  <si>
    <t>PUBLICACIONES AHORA</t>
  </si>
  <si>
    <t>B1500007248</t>
  </si>
  <si>
    <t>EDITORA LISTIN DIARIO</t>
  </si>
  <si>
    <t>B1500005396</t>
  </si>
  <si>
    <t>EDITORA HOY, S. A.</t>
  </si>
  <si>
    <t>B1500000822</t>
  </si>
  <si>
    <t>IMPORTADORA K&amp;G</t>
  </si>
  <si>
    <t>MANT.VEHICULOS</t>
  </si>
  <si>
    <t>B1500000273</t>
  </si>
  <si>
    <t>A 24 ALARMA 24</t>
  </si>
  <si>
    <t>SERVICIO ALARMAS</t>
  </si>
  <si>
    <t>JULIO</t>
  </si>
  <si>
    <t>B1500145188</t>
  </si>
  <si>
    <t>AGUA PLANETA AZUL</t>
  </si>
  <si>
    <t>CONSUMO AGUA EMPLEADOS</t>
  </si>
  <si>
    <t>B1500004649</t>
  </si>
  <si>
    <t>AGENCIA DE VIAJES MILENA TOURS</t>
  </si>
  <si>
    <t>ALQUILER SALON ACTIVIDAD</t>
  </si>
  <si>
    <t>B1500324622</t>
  </si>
  <si>
    <t>EDESUR</t>
  </si>
  <si>
    <t>B1500003662</t>
  </si>
  <si>
    <t>COLUMBUS NETWORKS DOMINICANA</t>
  </si>
  <si>
    <t>SERVICIO DE INTERNET</t>
  </si>
  <si>
    <t>B1500001423</t>
  </si>
  <si>
    <t>MOTO FRANCIS,SRL</t>
  </si>
  <si>
    <t>REPARACION MOTORES</t>
  </si>
  <si>
    <t>B1500001435</t>
  </si>
  <si>
    <t>GL PROMOCIONES SRL</t>
  </si>
  <si>
    <t>PLACAS RECONOCIMIENTO</t>
  </si>
  <si>
    <t>B1500004413</t>
  </si>
  <si>
    <t>OFFITEK, SRL</t>
  </si>
  <si>
    <t>MATERIAL GASTABLE OFICINA</t>
  </si>
  <si>
    <t>B1500023517</t>
  </si>
  <si>
    <t>HUMANO SEGUROS</t>
  </si>
  <si>
    <t>B1500009847</t>
  </si>
  <si>
    <t>WIND TELECOM</t>
  </si>
  <si>
    <t>B1500000394</t>
  </si>
  <si>
    <t>INOA &amp; TORRES, ACCESORIOS Y SUM</t>
  </si>
  <si>
    <t>ADQ. ROYOS P/SUMADORAS</t>
  </si>
  <si>
    <t>B1500000572</t>
  </si>
  <si>
    <t>DUPUGLIA PC OUTLET STORE, SRL</t>
  </si>
  <si>
    <t>ADQ. DE TONER P/ INSITUCION</t>
  </si>
  <si>
    <t>PROYECTOS CIVILES Y SANITARIOS</t>
  </si>
  <si>
    <t>SERVICIOS DE PERITAJE</t>
  </si>
  <si>
    <t>B1500082605</t>
  </si>
  <si>
    <t>SUNIX PETOLEUM, SRL</t>
  </si>
  <si>
    <t>ADQUISION COMBUSTIBLE</t>
  </si>
  <si>
    <t>B1500000361</t>
  </si>
  <si>
    <t>AROMA COFFEE SERVICE, SAS.</t>
  </si>
  <si>
    <t>SERVICIOS DE CAFÉ</t>
  </si>
  <si>
    <t>B1500000151</t>
  </si>
  <si>
    <t>WTV WORLD TELEVISION SRL</t>
  </si>
  <si>
    <t>OCTUBRE</t>
  </si>
  <si>
    <t>ATRASO</t>
  </si>
  <si>
    <t>B1500002413</t>
  </si>
  <si>
    <t>GTG INDUSTRIAL SRL</t>
  </si>
  <si>
    <t>MATERIAL LIMPIEZA Y CONS.</t>
  </si>
  <si>
    <t>ABRIL</t>
  </si>
  <si>
    <t>B1500000296</t>
  </si>
  <si>
    <t>SERVICIOS MULTIPLES VELOZ, SRL</t>
  </si>
  <si>
    <t>B1500000203</t>
  </si>
  <si>
    <t>RIVERA MARTE &amp; ASOCIADOS</t>
  </si>
  <si>
    <t>B1500000161</t>
  </si>
  <si>
    <t>BDO, SRL</t>
  </si>
  <si>
    <t>CAPACITACION EMPLEADOS</t>
  </si>
  <si>
    <t>B1500000196</t>
  </si>
  <si>
    <t>PEREZ AUTOBUS, SRL</t>
  </si>
  <si>
    <t>SERVICIO DE TRANSPORTE</t>
  </si>
  <si>
    <t>B1500000222</t>
  </si>
  <si>
    <t>JULIO COLON &amp; ASOC. SRL</t>
  </si>
  <si>
    <t>MANT. AIRES ACOND.</t>
  </si>
  <si>
    <t>B1500000327</t>
  </si>
  <si>
    <t>PROGASTABLE, SRL</t>
  </si>
  <si>
    <t>SUMINISTRO DE OFICINA</t>
  </si>
  <si>
    <t>B1500000111</t>
  </si>
  <si>
    <t>EXIMEDIA SRL</t>
  </si>
  <si>
    <t>B1500000169</t>
  </si>
  <si>
    <t>DENTO MEDIA, SRL</t>
  </si>
  <si>
    <t>ENERO</t>
  </si>
  <si>
    <t>B1500000063</t>
  </si>
  <si>
    <t>ALOES PROJECT MANAGEMENT</t>
  </si>
  <si>
    <t>B1500000088</t>
  </si>
  <si>
    <t>COMEDOR KG</t>
  </si>
  <si>
    <t>SERVICIOS DE REFRIGERIOS</t>
  </si>
  <si>
    <t>EDITORA JJB, SRL</t>
  </si>
  <si>
    <t>CONFECCION CAMISAS</t>
  </si>
  <si>
    <t>B1500000042</t>
  </si>
  <si>
    <t>SGA SERVICIOS GENERALES DE ADM.</t>
  </si>
  <si>
    <t>SERVICIO LIMPIEZA DESINFEC.</t>
  </si>
  <si>
    <t>B1500000444</t>
  </si>
  <si>
    <t>SHTCHPROM, SRL</t>
  </si>
  <si>
    <t>B1500000059</t>
  </si>
  <si>
    <t>ECO PATROL, SRL</t>
  </si>
  <si>
    <t>SERVICIO DE FUMIGACION</t>
  </si>
  <si>
    <t>B1500000548</t>
  </si>
  <si>
    <t xml:space="preserve">INVERSIONES SIURANA </t>
  </si>
  <si>
    <t>SERV. ALMUERZO PERSONAL</t>
  </si>
  <si>
    <t>B1500000006</t>
  </si>
  <si>
    <t>7 AM RECYCLING, SRL</t>
  </si>
  <si>
    <t>ADQ. CONTENEDORES</t>
  </si>
  <si>
    <t>B1500000065</t>
  </si>
  <si>
    <t>ALL WAYS TRAVEL, SRL</t>
  </si>
  <si>
    <t>SERVICIO DE HOSPEDAJE/BOLE</t>
  </si>
  <si>
    <t>B1500000035</t>
  </si>
  <si>
    <t>PROYECTOS ROPTEX</t>
  </si>
  <si>
    <t>MANTEN.GENERADORES</t>
  </si>
  <si>
    <t>B1500000080</t>
  </si>
  <si>
    <t>IMPRESOS CALVIN, SRL</t>
  </si>
  <si>
    <t>B1500000155</t>
  </si>
  <si>
    <t>PREVENTIONART J&amp;C, SRL</t>
  </si>
  <si>
    <t>1 A EVENTOS SRL</t>
  </si>
  <si>
    <t>ALQ.Y MONTAJE ACTIVIDAD</t>
  </si>
  <si>
    <t>ANGEL MEDINA LUX EVENT SUPPORT</t>
  </si>
  <si>
    <t xml:space="preserve">SERVICIOS ALQUILER </t>
  </si>
  <si>
    <t>B1500000007</t>
  </si>
  <si>
    <t>PRSM ANALISIS, SRL</t>
  </si>
  <si>
    <t>SERVICIOS DE CAPACITACION</t>
  </si>
  <si>
    <t>B1500000041</t>
  </si>
  <si>
    <t>PAYERO EVENT PLANNERS,SRL</t>
  </si>
  <si>
    <t>SERVICIOS MONTAJE ACTIVIDAD</t>
  </si>
  <si>
    <t>SOLUCIONES COMERCIALES JIMENEZ</t>
  </si>
  <si>
    <t>MATERIALES DE OFICINA</t>
  </si>
  <si>
    <t>LA PORTELA GRUP CREATIU</t>
  </si>
  <si>
    <t>B1500000004</t>
  </si>
  <si>
    <t>LA REPUBLICA EN LA RADIO ITV,SRL</t>
  </si>
  <si>
    <t>B1500000020</t>
  </si>
  <si>
    <t>DREAM LAB, SRL</t>
  </si>
  <si>
    <t>SERVICIO DE IMPRESIONES</t>
  </si>
  <si>
    <t>B1500000002</t>
  </si>
  <si>
    <t>COMIGNADERLAX, SRL</t>
  </si>
  <si>
    <t>MALFEA PUBLICIDAD, EIRL</t>
  </si>
  <si>
    <t>B1500000001</t>
  </si>
  <si>
    <t>STRAMASH, SRL</t>
  </si>
  <si>
    <t>RISCCO BERATUNG DO, SRL</t>
  </si>
  <si>
    <t>LICENCIAS DE INFORMATICA</t>
  </si>
  <si>
    <t>B1500000009</t>
  </si>
  <si>
    <t>DAAMACA COMERCIAL, SRL</t>
  </si>
  <si>
    <t>SERVICIO DE REFRIGERIOS</t>
  </si>
  <si>
    <t>JIBRERA MEDIA GROUP, SRL</t>
  </si>
  <si>
    <t>B1500000209</t>
  </si>
  <si>
    <t>CONDOMINIO PLAZA PALERMO</t>
  </si>
  <si>
    <t>B1500000430</t>
  </si>
  <si>
    <t>INSTITUTO TECNOLOGICO DE SD</t>
  </si>
  <si>
    <t xml:space="preserve">INSTITUTO DE AUDITORES INTERNOS </t>
  </si>
  <si>
    <t>B1500006997</t>
  </si>
  <si>
    <t>SEGURO NACIONAL DE SALUD</t>
  </si>
  <si>
    <t>B1500000283</t>
  </si>
  <si>
    <t xml:space="preserve">ASOCIACION DE COMERCIANTES </t>
  </si>
  <si>
    <t>CONGRESO INTERNACIONAL</t>
  </si>
  <si>
    <t>REIMY MARTICH CASILLA</t>
  </si>
  <si>
    <t>SERVICIO DE FOTOGRAFIA</t>
  </si>
  <si>
    <t>B1500000092</t>
  </si>
  <si>
    <t>ASOCIACION TRIBUTARIA DE LA RD</t>
  </si>
  <si>
    <t>B1500000270</t>
  </si>
  <si>
    <t>FENATRAZONAS</t>
  </si>
  <si>
    <t>TOTAL RD$</t>
  </si>
  <si>
    <t>Lic. Bienvenido Núñez</t>
  </si>
  <si>
    <t xml:space="preserve">                     Lic. Victoria Cruz </t>
  </si>
  <si>
    <t>Director Financiero</t>
  </si>
  <si>
    <t xml:space="preserve">            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</si>
</sst>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\(#,##0.00\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wrapText="1"/>
    </xf>
    <xf numFmtId="0" fontId="4" fillId="0" borderId="2" xfId="2" applyFont="1" applyFill="1" applyBorder="1" applyAlignment="1">
      <alignment horizontal="center" wrapText="1"/>
    </xf>
    <xf numFmtId="43" fontId="4" fillId="0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3" fontId="2" fillId="0" borderId="2" xfId="1" applyFont="1" applyFill="1" applyBorder="1" applyAlignment="1">
      <alignment vertical="center" wrapText="1"/>
    </xf>
    <xf numFmtId="2" fontId="2" fillId="0" borderId="2" xfId="2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43" fontId="2" fillId="0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vertical="center" wrapText="1"/>
    </xf>
    <xf numFmtId="43" fontId="4" fillId="0" borderId="2" xfId="1" applyFont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164" fontId="3" fillId="0" borderId="0" xfId="3" applyNumberForma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/>
    <xf numFmtId="43" fontId="2" fillId="0" borderId="0" xfId="1" applyFont="1" applyFill="1" applyBorder="1" applyAlignment="1">
      <alignment horizontal="center" vertical="center"/>
    </xf>
    <xf numFmtId="43" fontId="5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</cellXfs>
  <cellStyles count="4">
    <cellStyle name="Millares 3" xfId="1"/>
    <cellStyle name="Normal" xfId="0" builtinId="0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\\Pdc_cerss\SISALRIL\Natalie%20Acra\Publicidad\icono%20logo%20sisalril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105839</xdr:colOff>
      <xdr:row>1</xdr:row>
      <xdr:rowOff>115878</xdr:rowOff>
    </xdr:from>
    <xdr:to>
      <xdr:col>1</xdr:col>
      <xdr:colOff>787977</xdr:colOff>
      <xdr:row>5</xdr:row>
      <xdr:rowOff>23518</xdr:rowOff>
    </xdr:to>
    <xdr:pic>
      <xdr:nvPicPr>
        <xdr:cNvPr id="2" name="Picture 1" descr="\\Pdc_cerss\SISALRIL\Natalie Acra\Publicidad\icono logo sisalril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14" y="296853"/>
          <a:ext cx="682138" cy="66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47144</xdr:colOff>
      <xdr:row>94</xdr:row>
      <xdr:rowOff>209743</xdr:rowOff>
    </xdr:from>
    <xdr:to>
      <xdr:col>2</xdr:col>
      <xdr:colOff>1005416</xdr:colOff>
      <xdr:row>95</xdr:row>
      <xdr:rowOff>1</xdr:rowOff>
    </xdr:to>
    <xdr:cxnSp macro="">
      <xdr:nvCxnSpPr>
        <xdr:cNvPr id="3" name="Conector recto 2"/>
        <xdr:cNvCxnSpPr/>
      </xdr:nvCxnSpPr>
      <xdr:spPr>
        <a:xfrm>
          <a:off x="342419" y="17707168"/>
          <a:ext cx="19583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823575</xdr:colOff>
      <xdr:row>94</xdr:row>
      <xdr:rowOff>169333</xdr:rowOff>
    </xdr:from>
    <xdr:to>
      <xdr:col>4</xdr:col>
      <xdr:colOff>2944092</xdr:colOff>
      <xdr:row>94</xdr:row>
      <xdr:rowOff>173181</xdr:rowOff>
    </xdr:to>
    <xdr:cxnSp macro="">
      <xdr:nvCxnSpPr>
        <xdr:cNvPr id="4" name="Conector recto 3"/>
        <xdr:cNvCxnSpPr/>
      </xdr:nvCxnSpPr>
      <xdr:spPr>
        <a:xfrm>
          <a:off x="5843250" y="17695333"/>
          <a:ext cx="1491867" cy="384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Z138"/>
  <sheetViews>
    <sheetView tabSelected="1" zoomScale="120" zoomScaleNormal="120" workbookViewId="0">
      <selection activeCell="E12" sqref="E12"/>
    </sheetView>
  </sheetViews>
  <sheetFormatPr baseColWidth="10" defaultColWidth="9.140625" defaultRowHeight="14.25" x14ac:dyDescent="0.2"/>
  <cols>
    <col min="1" max="1" width="4.42578125" style="1" customWidth="1"/>
    <col min="2" max="2" width="17.85546875" style="1" customWidth="1"/>
    <col min="3" max="3" width="12.28515625" style="1" customWidth="1"/>
    <col min="4" max="4" width="40.7109375" style="1" customWidth="1"/>
    <col min="5" max="5" width="34.7109375" style="1" customWidth="1"/>
    <col min="6" max="6" width="16.140625" style="1" customWidth="1"/>
    <col min="7" max="7" width="12.85546875" style="2" customWidth="1"/>
    <col min="8" max="8" width="16.85546875" style="1" customWidth="1"/>
    <col min="9" max="9" width="14.5703125" style="1" customWidth="1"/>
    <col min="10" max="10" width="12.85546875" style="1" bestFit="1" customWidth="1"/>
    <col min="11" max="11" width="16.28515625" style="2" bestFit="1" customWidth="1"/>
    <col min="12" max="12" width="16.28515625" style="1" bestFit="1" customWidth="1"/>
    <col min="13" max="20" width="11.42578125" style="1" customWidth="1"/>
    <col min="21" max="234" width="11.42578125" style="44" customWidth="1"/>
    <col min="235" max="16384" width="9.140625" style="44"/>
  </cols>
  <sheetData>
    <row r="1" spans="1:20" s="3" customFormat="1" x14ac:dyDescent="0.2">
      <c r="A1" s="1"/>
      <c r="B1" s="1"/>
      <c r="C1" s="1"/>
      <c r="D1" s="1" t="s">
        <v>0</v>
      </c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ht="15" x14ac:dyDescent="0.2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</row>
    <row r="3" spans="1:20" s="3" customFormat="1" ht="15" x14ac:dyDescent="0.2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</row>
    <row r="4" spans="1:20" s="3" customFormat="1" ht="15" x14ac:dyDescent="0.2">
      <c r="A4" s="1"/>
      <c r="B4" s="5" t="s">
        <v>3</v>
      </c>
      <c r="C4" s="5"/>
      <c r="D4" s="5"/>
      <c r="E4" s="5"/>
      <c r="F4" s="5"/>
      <c r="G4" s="5"/>
      <c r="H4" s="5"/>
      <c r="I4" s="5"/>
      <c r="J4" s="5"/>
      <c r="K4" s="2"/>
      <c r="L4" s="1"/>
      <c r="M4" s="1"/>
      <c r="N4" s="1"/>
      <c r="O4" s="1"/>
      <c r="P4" s="1"/>
      <c r="Q4" s="1"/>
      <c r="R4" s="1"/>
      <c r="S4" s="1"/>
      <c r="T4" s="1"/>
    </row>
    <row r="5" spans="1:20" s="3" customFormat="1" ht="15" x14ac:dyDescent="0.2">
      <c r="A5" s="1"/>
      <c r="B5" s="4" t="s">
        <v>4</v>
      </c>
      <c r="C5" s="4"/>
      <c r="D5" s="4"/>
      <c r="E5" s="4"/>
      <c r="F5" s="4"/>
      <c r="G5" s="4"/>
      <c r="H5" s="4"/>
      <c r="I5" s="4"/>
      <c r="J5" s="4"/>
      <c r="K5" s="2"/>
      <c r="L5" s="1"/>
      <c r="M5" s="1"/>
      <c r="N5" s="1"/>
      <c r="O5" s="1"/>
      <c r="P5" s="1"/>
      <c r="Q5" s="1"/>
      <c r="R5" s="1"/>
      <c r="S5" s="1"/>
      <c r="T5" s="1"/>
    </row>
    <row r="6" spans="1:20" s="3" customFormat="1" ht="15" x14ac:dyDescent="0.2">
      <c r="A6" s="1"/>
      <c r="B6" s="6" t="s">
        <v>5</v>
      </c>
      <c r="C6" s="6"/>
      <c r="D6" s="6"/>
      <c r="E6" s="6"/>
      <c r="F6" s="6"/>
      <c r="G6" s="6"/>
      <c r="H6" s="6"/>
      <c r="I6" s="6"/>
      <c r="J6" s="6"/>
      <c r="K6" s="2"/>
      <c r="L6" s="1"/>
      <c r="M6" s="1"/>
      <c r="N6" s="1"/>
      <c r="O6" s="1"/>
      <c r="P6" s="1"/>
      <c r="Q6" s="1"/>
      <c r="R6" s="1"/>
      <c r="S6" s="1"/>
      <c r="T6" s="1"/>
    </row>
    <row r="7" spans="1:20" s="14" customFormat="1" ht="50.25" customHeight="1" x14ac:dyDescent="0.25">
      <c r="A7" s="7"/>
      <c r="B7" s="8" t="s">
        <v>6</v>
      </c>
      <c r="C7" s="8" t="s">
        <v>7</v>
      </c>
      <c r="D7" s="9" t="s">
        <v>8</v>
      </c>
      <c r="E7" s="9" t="s">
        <v>9</v>
      </c>
      <c r="F7" s="10" t="s">
        <v>10</v>
      </c>
      <c r="G7" s="11" t="s">
        <v>11</v>
      </c>
      <c r="H7" s="12" t="s">
        <v>12</v>
      </c>
      <c r="I7" s="11" t="s">
        <v>13</v>
      </c>
      <c r="J7" s="8" t="s">
        <v>14</v>
      </c>
      <c r="K7" s="13"/>
      <c r="L7" s="7"/>
      <c r="M7" s="7"/>
      <c r="N7" s="7"/>
      <c r="O7" s="7"/>
      <c r="P7" s="7"/>
      <c r="Q7" s="7"/>
      <c r="R7" s="7"/>
      <c r="S7" s="7"/>
      <c r="T7" s="7"/>
    </row>
    <row r="8" spans="1:20" s="25" customFormat="1" x14ac:dyDescent="0.2">
      <c r="A8" s="15"/>
      <c r="B8" s="16" t="s">
        <v>15</v>
      </c>
      <c r="C8" s="17">
        <v>44804</v>
      </c>
      <c r="D8" s="18" t="s">
        <v>16</v>
      </c>
      <c r="E8" s="19" t="s">
        <v>17</v>
      </c>
      <c r="F8" s="20">
        <v>81000</v>
      </c>
      <c r="G8" s="21">
        <v>0</v>
      </c>
      <c r="H8" s="20">
        <f t="shared" ref="H8:H72" si="0">+F8</f>
        <v>81000</v>
      </c>
      <c r="I8" s="22" t="s">
        <v>18</v>
      </c>
      <c r="J8" s="23" t="s">
        <v>19</v>
      </c>
      <c r="K8" s="24"/>
      <c r="L8" s="15"/>
      <c r="M8" s="15"/>
      <c r="N8" s="15"/>
      <c r="O8" s="15"/>
      <c r="P8" s="15"/>
      <c r="Q8" s="15"/>
      <c r="R8" s="15"/>
      <c r="S8" s="15"/>
      <c r="T8" s="15"/>
    </row>
    <row r="9" spans="1:20" s="25" customFormat="1" x14ac:dyDescent="0.2">
      <c r="A9" s="15"/>
      <c r="B9" s="16" t="s">
        <v>20</v>
      </c>
      <c r="C9" s="17">
        <v>44804</v>
      </c>
      <c r="D9" s="18" t="s">
        <v>21</v>
      </c>
      <c r="E9" s="19" t="s">
        <v>22</v>
      </c>
      <c r="F9" s="20">
        <v>352337.75</v>
      </c>
      <c r="G9" s="21">
        <v>0</v>
      </c>
      <c r="H9" s="20">
        <f t="shared" si="0"/>
        <v>352337.75</v>
      </c>
      <c r="I9" s="22" t="s">
        <v>18</v>
      </c>
      <c r="J9" s="23" t="s">
        <v>19</v>
      </c>
      <c r="K9" s="24"/>
      <c r="L9" s="15"/>
      <c r="M9" s="15"/>
      <c r="N9" s="15"/>
      <c r="O9" s="15"/>
      <c r="P9" s="15"/>
      <c r="Q9" s="15"/>
      <c r="R9" s="15"/>
      <c r="S9" s="15"/>
      <c r="T9" s="15"/>
    </row>
    <row r="10" spans="1:20" s="25" customFormat="1" x14ac:dyDescent="0.2">
      <c r="A10" s="15"/>
      <c r="B10" s="16" t="s">
        <v>23</v>
      </c>
      <c r="C10" s="17">
        <v>44804</v>
      </c>
      <c r="D10" s="18" t="s">
        <v>24</v>
      </c>
      <c r="E10" s="19" t="s">
        <v>25</v>
      </c>
      <c r="F10" s="20">
        <v>171900</v>
      </c>
      <c r="G10" s="21">
        <v>0</v>
      </c>
      <c r="H10" s="20">
        <f t="shared" si="0"/>
        <v>171900</v>
      </c>
      <c r="I10" s="22" t="s">
        <v>18</v>
      </c>
      <c r="J10" s="23" t="s">
        <v>19</v>
      </c>
      <c r="K10" s="24"/>
      <c r="L10" s="15"/>
      <c r="M10" s="15"/>
      <c r="N10" s="15"/>
      <c r="O10" s="15"/>
      <c r="P10" s="15"/>
      <c r="Q10" s="15"/>
      <c r="R10" s="15"/>
      <c r="S10" s="15"/>
      <c r="T10" s="15"/>
    </row>
    <row r="11" spans="1:20" s="25" customFormat="1" x14ac:dyDescent="0.2">
      <c r="A11" s="15"/>
      <c r="B11" s="16" t="s">
        <v>26</v>
      </c>
      <c r="C11" s="17">
        <v>44804</v>
      </c>
      <c r="D11" s="18" t="s">
        <v>27</v>
      </c>
      <c r="E11" s="19" t="s">
        <v>28</v>
      </c>
      <c r="F11" s="20">
        <v>17100</v>
      </c>
      <c r="G11" s="21">
        <v>0</v>
      </c>
      <c r="H11" s="20">
        <f t="shared" si="0"/>
        <v>17100</v>
      </c>
      <c r="I11" s="22" t="s">
        <v>18</v>
      </c>
      <c r="J11" s="23" t="s">
        <v>19</v>
      </c>
      <c r="K11" s="24"/>
      <c r="L11" s="15"/>
      <c r="M11" s="15"/>
      <c r="N11" s="15"/>
      <c r="O11" s="15"/>
      <c r="P11" s="15"/>
      <c r="Q11" s="15"/>
      <c r="R11" s="15"/>
      <c r="S11" s="15"/>
      <c r="T11" s="15"/>
    </row>
    <row r="12" spans="1:20" s="25" customFormat="1" x14ac:dyDescent="0.2">
      <c r="A12" s="15"/>
      <c r="B12" s="16" t="s">
        <v>15</v>
      </c>
      <c r="C12" s="17">
        <v>44804</v>
      </c>
      <c r="D12" s="18" t="s">
        <v>29</v>
      </c>
      <c r="E12" s="19" t="s">
        <v>17</v>
      </c>
      <c r="F12" s="20">
        <v>163638.9</v>
      </c>
      <c r="G12" s="21">
        <v>0</v>
      </c>
      <c r="H12" s="20">
        <f t="shared" si="0"/>
        <v>163638.9</v>
      </c>
      <c r="I12" s="22" t="s">
        <v>18</v>
      </c>
      <c r="J12" s="23" t="s">
        <v>19</v>
      </c>
      <c r="K12" s="24"/>
      <c r="L12" s="15"/>
      <c r="M12" s="15"/>
      <c r="N12" s="15"/>
      <c r="O12" s="15"/>
      <c r="P12" s="15"/>
      <c r="Q12" s="15"/>
      <c r="R12" s="15"/>
      <c r="S12" s="15"/>
      <c r="T12" s="15"/>
    </row>
    <row r="13" spans="1:20" s="25" customFormat="1" x14ac:dyDescent="0.2">
      <c r="A13" s="15"/>
      <c r="B13" s="16" t="s">
        <v>30</v>
      </c>
      <c r="C13" s="17">
        <v>44804</v>
      </c>
      <c r="D13" s="18" t="s">
        <v>31</v>
      </c>
      <c r="E13" s="19" t="s">
        <v>22</v>
      </c>
      <c r="F13" s="20">
        <v>108000</v>
      </c>
      <c r="G13" s="21">
        <v>0</v>
      </c>
      <c r="H13" s="20">
        <f t="shared" si="0"/>
        <v>108000</v>
      </c>
      <c r="I13" s="22" t="s">
        <v>18</v>
      </c>
      <c r="J13" s="23" t="s">
        <v>19</v>
      </c>
      <c r="K13" s="24"/>
      <c r="L13" s="15"/>
      <c r="M13" s="15"/>
      <c r="N13" s="15"/>
      <c r="O13" s="15"/>
      <c r="P13" s="15"/>
      <c r="Q13" s="15"/>
      <c r="R13" s="15"/>
      <c r="S13" s="15"/>
      <c r="T13" s="15"/>
    </row>
    <row r="14" spans="1:20" s="25" customFormat="1" x14ac:dyDescent="0.2">
      <c r="A14" s="15"/>
      <c r="B14" s="16" t="s">
        <v>32</v>
      </c>
      <c r="C14" s="17">
        <v>44804</v>
      </c>
      <c r="D14" s="18" t="s">
        <v>33</v>
      </c>
      <c r="E14" s="19" t="s">
        <v>22</v>
      </c>
      <c r="F14" s="20">
        <v>45000</v>
      </c>
      <c r="G14" s="21">
        <v>0</v>
      </c>
      <c r="H14" s="20">
        <f t="shared" si="0"/>
        <v>45000</v>
      </c>
      <c r="I14" s="22" t="s">
        <v>18</v>
      </c>
      <c r="J14" s="23" t="s">
        <v>19</v>
      </c>
      <c r="K14" s="24"/>
      <c r="L14" s="15"/>
      <c r="M14" s="15"/>
      <c r="N14" s="15"/>
      <c r="O14" s="15"/>
      <c r="P14" s="15"/>
      <c r="Q14" s="15"/>
      <c r="R14" s="15"/>
      <c r="S14" s="15"/>
      <c r="T14" s="15"/>
    </row>
    <row r="15" spans="1:20" s="25" customFormat="1" x14ac:dyDescent="0.2">
      <c r="A15" s="15"/>
      <c r="B15" s="16" t="s">
        <v>34</v>
      </c>
      <c r="C15" s="17">
        <v>44804</v>
      </c>
      <c r="D15" s="18" t="s">
        <v>35</v>
      </c>
      <c r="E15" s="19" t="s">
        <v>22</v>
      </c>
      <c r="F15" s="20">
        <v>180000</v>
      </c>
      <c r="G15" s="21">
        <v>0</v>
      </c>
      <c r="H15" s="20">
        <f t="shared" si="0"/>
        <v>180000</v>
      </c>
      <c r="I15" s="22" t="s">
        <v>18</v>
      </c>
      <c r="J15" s="23" t="s">
        <v>19</v>
      </c>
      <c r="K15" s="24"/>
      <c r="L15" s="15"/>
      <c r="M15" s="15"/>
      <c r="N15" s="15"/>
      <c r="O15" s="15"/>
      <c r="P15" s="15"/>
      <c r="Q15" s="15"/>
      <c r="R15" s="15"/>
      <c r="S15" s="15"/>
      <c r="T15" s="15"/>
    </row>
    <row r="16" spans="1:20" s="25" customFormat="1" x14ac:dyDescent="0.2">
      <c r="A16" s="15"/>
      <c r="B16" s="16" t="s">
        <v>36</v>
      </c>
      <c r="C16" s="17">
        <v>44804</v>
      </c>
      <c r="D16" s="18" t="s">
        <v>37</v>
      </c>
      <c r="E16" s="19" t="s">
        <v>38</v>
      </c>
      <c r="F16" s="20">
        <v>297000</v>
      </c>
      <c r="G16" s="21">
        <v>0</v>
      </c>
      <c r="H16" s="20">
        <f t="shared" si="0"/>
        <v>297000</v>
      </c>
      <c r="I16" s="22" t="s">
        <v>18</v>
      </c>
      <c r="J16" s="23" t="s">
        <v>19</v>
      </c>
      <c r="K16" s="24"/>
      <c r="L16" s="15"/>
      <c r="M16" s="15"/>
      <c r="N16" s="15"/>
      <c r="O16" s="15"/>
      <c r="P16" s="15"/>
      <c r="Q16" s="15"/>
      <c r="R16" s="15"/>
      <c r="S16" s="15"/>
      <c r="T16" s="15"/>
    </row>
    <row r="17" spans="1:20" s="25" customFormat="1" x14ac:dyDescent="0.2">
      <c r="A17" s="15"/>
      <c r="B17" s="16" t="s">
        <v>39</v>
      </c>
      <c r="C17" s="17">
        <v>44804</v>
      </c>
      <c r="D17" s="18" t="s">
        <v>40</v>
      </c>
      <c r="E17" s="19" t="s">
        <v>38</v>
      </c>
      <c r="F17" s="20">
        <v>410670.29</v>
      </c>
      <c r="G17" s="21">
        <v>0</v>
      </c>
      <c r="H17" s="20">
        <f t="shared" si="0"/>
        <v>410670.29</v>
      </c>
      <c r="I17" s="22" t="s">
        <v>18</v>
      </c>
      <c r="J17" s="23" t="s">
        <v>19</v>
      </c>
      <c r="K17" s="24"/>
      <c r="L17" s="15"/>
      <c r="M17" s="15"/>
      <c r="N17" s="15"/>
      <c r="O17" s="15"/>
      <c r="P17" s="15"/>
      <c r="Q17" s="15"/>
      <c r="R17" s="15"/>
      <c r="S17" s="15"/>
      <c r="T17" s="15"/>
    </row>
    <row r="18" spans="1:20" s="25" customFormat="1" x14ac:dyDescent="0.2">
      <c r="A18" s="15"/>
      <c r="B18" s="16" t="s">
        <v>41</v>
      </c>
      <c r="C18" s="17">
        <v>44804</v>
      </c>
      <c r="D18" s="18" t="s">
        <v>42</v>
      </c>
      <c r="E18" s="19" t="s">
        <v>17</v>
      </c>
      <c r="F18" s="20">
        <v>150660</v>
      </c>
      <c r="G18" s="21">
        <v>0</v>
      </c>
      <c r="H18" s="20">
        <f t="shared" si="0"/>
        <v>150660</v>
      </c>
      <c r="I18" s="22" t="s">
        <v>18</v>
      </c>
      <c r="J18" s="23" t="s">
        <v>19</v>
      </c>
      <c r="K18" s="24"/>
      <c r="L18" s="15"/>
      <c r="M18" s="15"/>
      <c r="N18" s="15"/>
      <c r="O18" s="15"/>
      <c r="P18" s="15"/>
      <c r="Q18" s="15"/>
      <c r="R18" s="15"/>
      <c r="S18" s="15"/>
      <c r="T18" s="15"/>
    </row>
    <row r="19" spans="1:20" s="25" customFormat="1" x14ac:dyDescent="0.2">
      <c r="A19" s="15"/>
      <c r="B19" s="16" t="s">
        <v>43</v>
      </c>
      <c r="C19" s="17">
        <v>44804</v>
      </c>
      <c r="D19" s="18" t="s">
        <v>44</v>
      </c>
      <c r="E19" s="18" t="s">
        <v>45</v>
      </c>
      <c r="F19" s="20">
        <v>18292</v>
      </c>
      <c r="G19" s="21">
        <v>0</v>
      </c>
      <c r="H19" s="20">
        <f t="shared" si="0"/>
        <v>18292</v>
      </c>
      <c r="I19" s="22" t="s">
        <v>18</v>
      </c>
      <c r="J19" s="23" t="s">
        <v>19</v>
      </c>
      <c r="K19" s="24"/>
      <c r="L19" s="15"/>
      <c r="M19" s="15"/>
      <c r="N19" s="15"/>
      <c r="O19" s="15"/>
      <c r="P19" s="15"/>
      <c r="Q19" s="15"/>
      <c r="R19" s="15"/>
      <c r="S19" s="15"/>
      <c r="T19" s="15"/>
    </row>
    <row r="20" spans="1:20" s="25" customFormat="1" x14ac:dyDescent="0.2">
      <c r="A20" s="15"/>
      <c r="B20" s="16" t="s">
        <v>46</v>
      </c>
      <c r="C20" s="17">
        <v>44804</v>
      </c>
      <c r="D20" s="18" t="s">
        <v>47</v>
      </c>
      <c r="E20" s="18" t="s">
        <v>48</v>
      </c>
      <c r="F20" s="20">
        <v>566886.75</v>
      </c>
      <c r="G20" s="21">
        <v>0</v>
      </c>
      <c r="H20" s="20">
        <f t="shared" si="0"/>
        <v>566886.75</v>
      </c>
      <c r="I20" s="22" t="s">
        <v>18</v>
      </c>
      <c r="J20" s="23" t="s">
        <v>19</v>
      </c>
      <c r="K20" s="24"/>
      <c r="L20" s="15"/>
      <c r="M20" s="15"/>
      <c r="N20" s="15"/>
      <c r="O20" s="15"/>
      <c r="P20" s="15"/>
      <c r="Q20" s="15"/>
      <c r="R20" s="15"/>
      <c r="S20" s="15"/>
      <c r="T20" s="15"/>
    </row>
    <row r="21" spans="1:20" s="25" customFormat="1" x14ac:dyDescent="0.2">
      <c r="A21" s="15"/>
      <c r="B21" s="16" t="s">
        <v>49</v>
      </c>
      <c r="C21" s="17">
        <v>44804</v>
      </c>
      <c r="D21" s="18" t="s">
        <v>50</v>
      </c>
      <c r="E21" s="18" t="s">
        <v>51</v>
      </c>
      <c r="F21" s="20">
        <v>56406.13</v>
      </c>
      <c r="G21" s="21">
        <v>0</v>
      </c>
      <c r="H21" s="20">
        <f t="shared" si="0"/>
        <v>56406.13</v>
      </c>
      <c r="I21" s="22" t="s">
        <v>18</v>
      </c>
      <c r="J21" s="23" t="s">
        <v>19</v>
      </c>
      <c r="K21" s="24"/>
      <c r="L21" s="15"/>
      <c r="M21" s="15"/>
      <c r="N21" s="15"/>
      <c r="O21" s="15"/>
      <c r="P21" s="15"/>
      <c r="Q21" s="15"/>
      <c r="R21" s="15"/>
      <c r="S21" s="15"/>
      <c r="T21" s="15"/>
    </row>
    <row r="22" spans="1:20" s="25" customFormat="1" x14ac:dyDescent="0.2">
      <c r="A22" s="15"/>
      <c r="B22" s="16" t="s">
        <v>52</v>
      </c>
      <c r="C22" s="17">
        <v>44804</v>
      </c>
      <c r="D22" s="18" t="s">
        <v>53</v>
      </c>
      <c r="E22" s="19" t="s">
        <v>17</v>
      </c>
      <c r="F22" s="20">
        <v>278914.53999999998</v>
      </c>
      <c r="G22" s="21">
        <v>0</v>
      </c>
      <c r="H22" s="20">
        <f t="shared" si="0"/>
        <v>278914.53999999998</v>
      </c>
      <c r="I22" s="22" t="s">
        <v>18</v>
      </c>
      <c r="J22" s="23" t="s">
        <v>19</v>
      </c>
      <c r="K22" s="24"/>
      <c r="L22" s="15"/>
      <c r="M22" s="15"/>
      <c r="N22" s="15"/>
      <c r="O22" s="15"/>
      <c r="P22" s="15"/>
      <c r="Q22" s="15"/>
      <c r="R22" s="15"/>
      <c r="S22" s="15"/>
      <c r="T22" s="15"/>
    </row>
    <row r="23" spans="1:20" s="25" customFormat="1" x14ac:dyDescent="0.2">
      <c r="A23" s="15"/>
      <c r="B23" s="16" t="s">
        <v>54</v>
      </c>
      <c r="C23" s="17">
        <v>44804</v>
      </c>
      <c r="D23" s="18" t="s">
        <v>55</v>
      </c>
      <c r="E23" s="19" t="s">
        <v>56</v>
      </c>
      <c r="F23" s="20">
        <v>544308.31000000006</v>
      </c>
      <c r="G23" s="21">
        <v>0</v>
      </c>
      <c r="H23" s="20">
        <f t="shared" si="0"/>
        <v>544308.31000000006</v>
      </c>
      <c r="I23" s="22" t="s">
        <v>18</v>
      </c>
      <c r="J23" s="23" t="s">
        <v>19</v>
      </c>
      <c r="K23" s="24"/>
      <c r="L23" s="15"/>
      <c r="M23" s="15"/>
      <c r="N23" s="15"/>
      <c r="O23" s="15"/>
      <c r="P23" s="15"/>
      <c r="Q23" s="15"/>
      <c r="R23" s="15"/>
      <c r="S23" s="15"/>
      <c r="T23" s="15"/>
    </row>
    <row r="24" spans="1:20" s="25" customFormat="1" x14ac:dyDescent="0.2">
      <c r="A24" s="15"/>
      <c r="B24" s="16" t="s">
        <v>57</v>
      </c>
      <c r="C24" s="17">
        <v>44804</v>
      </c>
      <c r="D24" s="18" t="s">
        <v>58</v>
      </c>
      <c r="E24" s="18" t="s">
        <v>48</v>
      </c>
      <c r="F24" s="20">
        <v>40861.1</v>
      </c>
      <c r="G24" s="21">
        <v>0</v>
      </c>
      <c r="H24" s="20">
        <f t="shared" si="0"/>
        <v>40861.1</v>
      </c>
      <c r="I24" s="22" t="s">
        <v>18</v>
      </c>
      <c r="J24" s="23" t="s">
        <v>19</v>
      </c>
      <c r="K24" s="24"/>
      <c r="L24" s="15"/>
      <c r="M24" s="15"/>
      <c r="N24" s="15"/>
      <c r="O24" s="15"/>
      <c r="P24" s="15"/>
      <c r="Q24" s="15"/>
      <c r="R24" s="15"/>
      <c r="S24" s="15"/>
      <c r="T24" s="15"/>
    </row>
    <row r="25" spans="1:20" s="25" customFormat="1" x14ac:dyDescent="0.2">
      <c r="A25" s="15"/>
      <c r="B25" s="16" t="s">
        <v>59</v>
      </c>
      <c r="C25" s="17">
        <v>44804</v>
      </c>
      <c r="D25" s="18" t="s">
        <v>60</v>
      </c>
      <c r="E25" s="19" t="s">
        <v>61</v>
      </c>
      <c r="F25" s="20">
        <v>91975.76</v>
      </c>
      <c r="G25" s="21">
        <v>0</v>
      </c>
      <c r="H25" s="20">
        <f t="shared" si="0"/>
        <v>91975.76</v>
      </c>
      <c r="I25" s="22" t="s">
        <v>18</v>
      </c>
      <c r="J25" s="23" t="s">
        <v>19</v>
      </c>
      <c r="K25" s="24"/>
      <c r="L25" s="15"/>
      <c r="M25" s="15"/>
      <c r="N25" s="15"/>
      <c r="O25" s="15"/>
      <c r="P25" s="15"/>
      <c r="Q25" s="15"/>
      <c r="R25" s="15"/>
      <c r="S25" s="15"/>
      <c r="T25" s="15"/>
    </row>
    <row r="26" spans="1:20" s="25" customFormat="1" x14ac:dyDescent="0.2">
      <c r="A26" s="15"/>
      <c r="B26" s="16" t="s">
        <v>62</v>
      </c>
      <c r="C26" s="17">
        <v>44804</v>
      </c>
      <c r="D26" s="18" t="s">
        <v>63</v>
      </c>
      <c r="E26" s="19" t="s">
        <v>22</v>
      </c>
      <c r="F26" s="20">
        <v>59290.25</v>
      </c>
      <c r="G26" s="21">
        <v>0</v>
      </c>
      <c r="H26" s="20">
        <f t="shared" si="0"/>
        <v>59290.25</v>
      </c>
      <c r="I26" s="22" t="s">
        <v>18</v>
      </c>
      <c r="J26" s="23" t="s">
        <v>19</v>
      </c>
      <c r="K26" s="24"/>
      <c r="L26" s="15"/>
      <c r="M26" s="15"/>
      <c r="N26" s="15"/>
      <c r="O26" s="15"/>
      <c r="P26" s="15"/>
      <c r="Q26" s="15"/>
      <c r="R26" s="15"/>
      <c r="S26" s="15"/>
      <c r="T26" s="15"/>
    </row>
    <row r="27" spans="1:20" s="25" customFormat="1" x14ac:dyDescent="0.2">
      <c r="A27" s="15"/>
      <c r="B27" s="16" t="s">
        <v>64</v>
      </c>
      <c r="C27" s="17">
        <v>44804</v>
      </c>
      <c r="D27" s="18" t="s">
        <v>65</v>
      </c>
      <c r="E27" s="19" t="s">
        <v>22</v>
      </c>
      <c r="F27" s="20">
        <v>58429.82</v>
      </c>
      <c r="G27" s="21">
        <v>0</v>
      </c>
      <c r="H27" s="20">
        <f t="shared" si="0"/>
        <v>58429.82</v>
      </c>
      <c r="I27" s="22" t="s">
        <v>18</v>
      </c>
      <c r="J27" s="23" t="s">
        <v>19</v>
      </c>
      <c r="K27" s="24"/>
      <c r="L27" s="15"/>
      <c r="M27" s="15"/>
      <c r="N27" s="15"/>
      <c r="O27" s="15"/>
      <c r="P27" s="15"/>
      <c r="Q27" s="15"/>
      <c r="R27" s="15"/>
      <c r="S27" s="15"/>
      <c r="T27" s="15"/>
    </row>
    <row r="28" spans="1:20" s="25" customFormat="1" x14ac:dyDescent="0.2">
      <c r="A28" s="15"/>
      <c r="B28" s="16" t="s">
        <v>66</v>
      </c>
      <c r="C28" s="17">
        <v>44804</v>
      </c>
      <c r="D28" s="18" t="s">
        <v>67</v>
      </c>
      <c r="E28" s="19" t="s">
        <v>38</v>
      </c>
      <c r="F28" s="20">
        <v>71698.5</v>
      </c>
      <c r="G28" s="21">
        <v>0</v>
      </c>
      <c r="H28" s="20">
        <f t="shared" si="0"/>
        <v>71698.5</v>
      </c>
      <c r="I28" s="22" t="s">
        <v>18</v>
      </c>
      <c r="J28" s="23" t="s">
        <v>19</v>
      </c>
      <c r="K28" s="24"/>
      <c r="L28" s="15"/>
      <c r="M28" s="15"/>
      <c r="N28" s="15"/>
      <c r="O28" s="15"/>
      <c r="P28" s="15"/>
      <c r="Q28" s="15"/>
      <c r="R28" s="15"/>
      <c r="S28" s="15"/>
      <c r="T28" s="15"/>
    </row>
    <row r="29" spans="1:20" s="25" customFormat="1" x14ac:dyDescent="0.2">
      <c r="A29" s="15"/>
      <c r="B29" s="16" t="s">
        <v>68</v>
      </c>
      <c r="C29" s="17">
        <v>44804</v>
      </c>
      <c r="D29" s="18" t="s">
        <v>69</v>
      </c>
      <c r="E29" s="19" t="s">
        <v>70</v>
      </c>
      <c r="F29" s="20">
        <v>100560.96000000001</v>
      </c>
      <c r="G29" s="21">
        <v>0</v>
      </c>
      <c r="H29" s="20">
        <f t="shared" si="0"/>
        <v>100560.96000000001</v>
      </c>
      <c r="I29" s="22" t="s">
        <v>18</v>
      </c>
      <c r="J29" s="23" t="s">
        <v>19</v>
      </c>
      <c r="K29" s="24"/>
      <c r="L29" s="15"/>
      <c r="M29" s="15"/>
      <c r="N29" s="15"/>
      <c r="O29" s="15"/>
      <c r="P29" s="15"/>
      <c r="Q29" s="15"/>
      <c r="R29" s="15"/>
      <c r="S29" s="15"/>
      <c r="T29" s="15"/>
    </row>
    <row r="30" spans="1:20" s="25" customFormat="1" x14ac:dyDescent="0.2">
      <c r="A30" s="15"/>
      <c r="B30" s="16" t="s">
        <v>71</v>
      </c>
      <c r="C30" s="17">
        <v>44727</v>
      </c>
      <c r="D30" s="18" t="s">
        <v>72</v>
      </c>
      <c r="E30" s="18" t="s">
        <v>73</v>
      </c>
      <c r="F30" s="20">
        <v>2740.01</v>
      </c>
      <c r="G30" s="21">
        <v>0</v>
      </c>
      <c r="H30" s="20">
        <f t="shared" si="0"/>
        <v>2740.01</v>
      </c>
      <c r="I30" s="22" t="s">
        <v>74</v>
      </c>
      <c r="J30" s="23" t="s">
        <v>19</v>
      </c>
      <c r="K30" s="24"/>
      <c r="L30" s="15"/>
      <c r="M30" s="15"/>
      <c r="N30" s="15"/>
      <c r="O30" s="15"/>
      <c r="P30" s="15"/>
      <c r="Q30" s="15"/>
      <c r="R30" s="15"/>
      <c r="S30" s="15"/>
      <c r="T30" s="15"/>
    </row>
    <row r="31" spans="1:20" s="25" customFormat="1" x14ac:dyDescent="0.2">
      <c r="A31" s="15"/>
      <c r="B31" s="16" t="s">
        <v>75</v>
      </c>
      <c r="C31" s="17">
        <v>44804</v>
      </c>
      <c r="D31" s="18" t="s">
        <v>76</v>
      </c>
      <c r="E31" s="19" t="s">
        <v>77</v>
      </c>
      <c r="F31" s="20">
        <v>41253.74</v>
      </c>
      <c r="G31" s="21">
        <v>0</v>
      </c>
      <c r="H31" s="20">
        <f t="shared" si="0"/>
        <v>41253.74</v>
      </c>
      <c r="I31" s="22" t="s">
        <v>18</v>
      </c>
      <c r="J31" s="23" t="s">
        <v>19</v>
      </c>
      <c r="K31" s="24"/>
      <c r="L31" s="15"/>
      <c r="M31" s="15"/>
      <c r="N31" s="15"/>
      <c r="O31" s="15"/>
      <c r="P31" s="15"/>
      <c r="Q31" s="15"/>
      <c r="R31" s="15"/>
      <c r="S31" s="15"/>
      <c r="T31" s="15"/>
    </row>
    <row r="32" spans="1:20" s="25" customFormat="1" x14ac:dyDescent="0.2">
      <c r="A32" s="15"/>
      <c r="B32" s="16" t="s">
        <v>78</v>
      </c>
      <c r="C32" s="17">
        <v>44804</v>
      </c>
      <c r="D32" s="18" t="s">
        <v>79</v>
      </c>
      <c r="E32" s="19" t="s">
        <v>80</v>
      </c>
      <c r="F32" s="20">
        <v>165081.04</v>
      </c>
      <c r="G32" s="21">
        <v>0</v>
      </c>
      <c r="H32" s="20">
        <f t="shared" si="0"/>
        <v>165081.04</v>
      </c>
      <c r="I32" s="22" t="s">
        <v>18</v>
      </c>
      <c r="J32" s="23" t="s">
        <v>19</v>
      </c>
      <c r="K32" s="24"/>
      <c r="L32" s="15"/>
      <c r="M32" s="15"/>
      <c r="N32" s="15"/>
      <c r="O32" s="15"/>
      <c r="P32" s="15"/>
      <c r="Q32" s="15"/>
      <c r="R32" s="15"/>
      <c r="S32" s="15"/>
      <c r="T32" s="15"/>
    </row>
    <row r="33" spans="1:21" s="25" customFormat="1" x14ac:dyDescent="0.2">
      <c r="A33" s="15"/>
      <c r="B33" s="16" t="s">
        <v>81</v>
      </c>
      <c r="C33" s="17">
        <v>44804</v>
      </c>
      <c r="D33" s="18" t="s">
        <v>82</v>
      </c>
      <c r="E33" s="18" t="s">
        <v>51</v>
      </c>
      <c r="F33" s="20">
        <v>474074.79</v>
      </c>
      <c r="G33" s="21">
        <v>0</v>
      </c>
      <c r="H33" s="20">
        <f t="shared" si="0"/>
        <v>474074.79</v>
      </c>
      <c r="I33" s="22" t="s">
        <v>18</v>
      </c>
      <c r="J33" s="23" t="s">
        <v>19</v>
      </c>
      <c r="K33" s="24"/>
      <c r="L33" s="15"/>
      <c r="M33" s="15"/>
      <c r="N33" s="15"/>
      <c r="O33" s="15"/>
      <c r="P33" s="15"/>
      <c r="Q33" s="15"/>
      <c r="R33" s="15"/>
      <c r="S33" s="15"/>
      <c r="T33" s="15"/>
    </row>
    <row r="34" spans="1:21" s="25" customFormat="1" x14ac:dyDescent="0.2">
      <c r="A34" s="15"/>
      <c r="B34" s="22" t="s">
        <v>83</v>
      </c>
      <c r="C34" s="17">
        <v>44804</v>
      </c>
      <c r="D34" s="18" t="s">
        <v>84</v>
      </c>
      <c r="E34" s="18" t="s">
        <v>85</v>
      </c>
      <c r="F34" s="20">
        <v>243124.1</v>
      </c>
      <c r="G34" s="21">
        <v>0</v>
      </c>
      <c r="H34" s="20">
        <f t="shared" si="0"/>
        <v>243124.1</v>
      </c>
      <c r="I34" s="22" t="s">
        <v>18</v>
      </c>
      <c r="J34" s="23" t="s">
        <v>19</v>
      </c>
      <c r="K34" s="24"/>
      <c r="L34" s="15"/>
      <c r="M34" s="15"/>
      <c r="N34" s="15"/>
      <c r="O34" s="15"/>
      <c r="P34" s="15"/>
      <c r="Q34" s="15"/>
      <c r="R34" s="15"/>
      <c r="S34" s="15"/>
      <c r="T34" s="15"/>
    </row>
    <row r="35" spans="1:21" s="25" customFormat="1" x14ac:dyDescent="0.2">
      <c r="A35" s="15"/>
      <c r="B35" s="22" t="s">
        <v>86</v>
      </c>
      <c r="C35" s="17">
        <v>44804</v>
      </c>
      <c r="D35" s="18" t="s">
        <v>87</v>
      </c>
      <c r="E35" s="19" t="s">
        <v>88</v>
      </c>
      <c r="F35" s="20">
        <v>42341.15</v>
      </c>
      <c r="G35" s="21">
        <v>0</v>
      </c>
      <c r="H35" s="20">
        <f t="shared" si="0"/>
        <v>42341.15</v>
      </c>
      <c r="I35" s="22" t="s">
        <v>18</v>
      </c>
      <c r="J35" s="23" t="s">
        <v>19</v>
      </c>
      <c r="K35" s="24"/>
      <c r="L35" s="15"/>
      <c r="M35" s="15"/>
      <c r="N35" s="15"/>
      <c r="O35" s="15"/>
      <c r="P35" s="15"/>
      <c r="Q35" s="15"/>
      <c r="R35" s="15"/>
      <c r="S35" s="15"/>
      <c r="T35" s="15"/>
    </row>
    <row r="36" spans="1:21" s="25" customFormat="1" x14ac:dyDescent="0.2">
      <c r="A36" s="15"/>
      <c r="B36" s="16" t="s">
        <v>89</v>
      </c>
      <c r="C36" s="17">
        <v>44804</v>
      </c>
      <c r="D36" s="18" t="s">
        <v>90</v>
      </c>
      <c r="E36" s="18" t="s">
        <v>91</v>
      </c>
      <c r="F36" s="20">
        <v>443643.65</v>
      </c>
      <c r="G36" s="21">
        <v>0</v>
      </c>
      <c r="H36" s="20">
        <f t="shared" si="0"/>
        <v>443643.65</v>
      </c>
      <c r="I36" s="22" t="s">
        <v>18</v>
      </c>
      <c r="J36" s="23" t="s">
        <v>19</v>
      </c>
      <c r="K36" s="24"/>
      <c r="L36" s="15"/>
      <c r="M36" s="15"/>
      <c r="N36" s="15"/>
      <c r="O36" s="15"/>
      <c r="P36" s="15"/>
      <c r="Q36" s="15"/>
      <c r="R36" s="15"/>
      <c r="S36" s="15"/>
      <c r="T36" s="15"/>
    </row>
    <row r="37" spans="1:21" s="25" customFormat="1" x14ac:dyDescent="0.2">
      <c r="A37" s="15"/>
      <c r="B37" s="16" t="s">
        <v>92</v>
      </c>
      <c r="C37" s="17">
        <v>44804</v>
      </c>
      <c r="D37" s="18" t="s">
        <v>93</v>
      </c>
      <c r="E37" s="19" t="s">
        <v>94</v>
      </c>
      <c r="F37" s="20">
        <v>185469.07</v>
      </c>
      <c r="G37" s="21">
        <v>0</v>
      </c>
      <c r="H37" s="20">
        <f t="shared" si="0"/>
        <v>185469.07</v>
      </c>
      <c r="I37" s="22" t="s">
        <v>18</v>
      </c>
      <c r="J37" s="23" t="s">
        <v>19</v>
      </c>
      <c r="L37" s="24"/>
      <c r="M37" s="15"/>
      <c r="N37" s="15"/>
      <c r="O37" s="15"/>
      <c r="P37" s="15"/>
      <c r="Q37" s="15"/>
      <c r="R37" s="15"/>
      <c r="S37" s="15"/>
      <c r="T37" s="15"/>
      <c r="U37" s="15"/>
    </row>
    <row r="38" spans="1:21" s="25" customFormat="1" x14ac:dyDescent="0.2">
      <c r="A38" s="15"/>
      <c r="B38" s="16" t="s">
        <v>95</v>
      </c>
      <c r="C38" s="17">
        <v>44804</v>
      </c>
      <c r="D38" s="18" t="s">
        <v>96</v>
      </c>
      <c r="E38" s="18" t="s">
        <v>48</v>
      </c>
      <c r="F38" s="20">
        <v>1366523.88</v>
      </c>
      <c r="G38" s="21">
        <v>0</v>
      </c>
      <c r="H38" s="20">
        <f t="shared" si="0"/>
        <v>1366523.88</v>
      </c>
      <c r="I38" s="22" t="s">
        <v>18</v>
      </c>
      <c r="J38" s="23" t="s">
        <v>19</v>
      </c>
      <c r="K38" s="24"/>
      <c r="L38" s="15"/>
      <c r="M38" s="15"/>
      <c r="N38" s="15"/>
      <c r="O38" s="15"/>
      <c r="P38" s="15"/>
      <c r="Q38" s="15"/>
      <c r="R38" s="15"/>
      <c r="S38" s="15"/>
      <c r="T38" s="15"/>
    </row>
    <row r="39" spans="1:21" s="25" customFormat="1" x14ac:dyDescent="0.2">
      <c r="A39" s="15"/>
      <c r="B39" s="16" t="s">
        <v>97</v>
      </c>
      <c r="C39" s="17">
        <v>44804</v>
      </c>
      <c r="D39" s="18" t="s">
        <v>98</v>
      </c>
      <c r="E39" s="18" t="s">
        <v>85</v>
      </c>
      <c r="F39" s="20">
        <v>83945.87</v>
      </c>
      <c r="G39" s="21">
        <v>0</v>
      </c>
      <c r="H39" s="20">
        <f t="shared" si="0"/>
        <v>83945.87</v>
      </c>
      <c r="I39" s="22" t="s">
        <v>18</v>
      </c>
      <c r="J39" s="23" t="s">
        <v>19</v>
      </c>
      <c r="K39" s="24"/>
      <c r="L39" s="15"/>
      <c r="M39" s="15"/>
      <c r="N39" s="15"/>
      <c r="O39" s="15"/>
      <c r="P39" s="15"/>
      <c r="Q39" s="15"/>
      <c r="R39" s="15"/>
      <c r="S39" s="15"/>
      <c r="T39" s="15"/>
    </row>
    <row r="40" spans="1:21" s="25" customFormat="1" x14ac:dyDescent="0.2">
      <c r="A40" s="15"/>
      <c r="B40" s="16" t="s">
        <v>99</v>
      </c>
      <c r="C40" s="17">
        <v>44804</v>
      </c>
      <c r="D40" s="18" t="s">
        <v>100</v>
      </c>
      <c r="E40" s="19" t="s">
        <v>101</v>
      </c>
      <c r="F40" s="20">
        <v>660.71</v>
      </c>
      <c r="G40" s="21">
        <v>0</v>
      </c>
      <c r="H40" s="20">
        <f t="shared" si="0"/>
        <v>660.71</v>
      </c>
      <c r="I40" s="22" t="s">
        <v>18</v>
      </c>
      <c r="J40" s="23" t="s">
        <v>19</v>
      </c>
      <c r="K40" s="24"/>
      <c r="L40" s="15"/>
      <c r="M40" s="15"/>
      <c r="N40" s="15"/>
      <c r="O40" s="15"/>
      <c r="P40" s="15"/>
      <c r="Q40" s="15"/>
      <c r="R40" s="15"/>
      <c r="S40" s="15"/>
      <c r="T40" s="15"/>
    </row>
    <row r="41" spans="1:21" s="25" customFormat="1" x14ac:dyDescent="0.2">
      <c r="A41" s="15"/>
      <c r="B41" s="16" t="s">
        <v>102</v>
      </c>
      <c r="C41" s="17">
        <v>44804</v>
      </c>
      <c r="D41" s="18" t="s">
        <v>103</v>
      </c>
      <c r="E41" s="19" t="s">
        <v>104</v>
      </c>
      <c r="F41" s="20">
        <v>1015553.15</v>
      </c>
      <c r="G41" s="21">
        <v>0</v>
      </c>
      <c r="H41" s="20">
        <f t="shared" si="0"/>
        <v>1015553.15</v>
      </c>
      <c r="I41" s="22" t="s">
        <v>18</v>
      </c>
      <c r="J41" s="23" t="s">
        <v>19</v>
      </c>
      <c r="K41" s="24"/>
      <c r="L41" s="15"/>
      <c r="M41" s="15"/>
      <c r="N41" s="15"/>
      <c r="O41" s="15"/>
      <c r="P41" s="15"/>
      <c r="Q41" s="15"/>
      <c r="R41" s="15"/>
      <c r="S41" s="15"/>
      <c r="T41" s="15"/>
    </row>
    <row r="42" spans="1:21" s="25" customFormat="1" x14ac:dyDescent="0.2">
      <c r="A42" s="15"/>
      <c r="B42" s="16" t="s">
        <v>41</v>
      </c>
      <c r="C42" s="17">
        <v>44804</v>
      </c>
      <c r="D42" s="18" t="s">
        <v>105</v>
      </c>
      <c r="E42" s="19" t="s">
        <v>106</v>
      </c>
      <c r="F42" s="20">
        <v>145260</v>
      </c>
      <c r="G42" s="21">
        <v>0</v>
      </c>
      <c r="H42" s="20">
        <f t="shared" si="0"/>
        <v>145260</v>
      </c>
      <c r="I42" s="22" t="s">
        <v>18</v>
      </c>
      <c r="J42" s="23" t="s">
        <v>19</v>
      </c>
      <c r="K42" s="24"/>
      <c r="L42" s="15"/>
      <c r="M42" s="15"/>
      <c r="N42" s="15"/>
      <c r="O42" s="15"/>
      <c r="P42" s="15"/>
      <c r="Q42" s="15"/>
      <c r="R42" s="15"/>
      <c r="S42" s="15"/>
      <c r="T42" s="15"/>
    </row>
    <row r="43" spans="1:21" s="25" customFormat="1" x14ac:dyDescent="0.2">
      <c r="A43" s="15"/>
      <c r="B43" s="16" t="s">
        <v>107</v>
      </c>
      <c r="C43" s="17">
        <v>44804</v>
      </c>
      <c r="D43" s="18" t="s">
        <v>108</v>
      </c>
      <c r="E43" s="19" t="s">
        <v>109</v>
      </c>
      <c r="F43" s="20">
        <v>4940000</v>
      </c>
      <c r="G43" s="21">
        <v>0</v>
      </c>
      <c r="H43" s="20">
        <f t="shared" si="0"/>
        <v>4940000</v>
      </c>
      <c r="I43" s="22" t="s">
        <v>18</v>
      </c>
      <c r="J43" s="23" t="s">
        <v>19</v>
      </c>
      <c r="K43" s="24"/>
      <c r="L43" s="15"/>
      <c r="M43" s="15"/>
      <c r="N43" s="15"/>
      <c r="O43" s="15"/>
      <c r="P43" s="15"/>
      <c r="Q43" s="15"/>
      <c r="R43" s="15"/>
      <c r="S43" s="15"/>
      <c r="T43" s="15"/>
    </row>
    <row r="44" spans="1:21" s="25" customFormat="1" x14ac:dyDescent="0.2">
      <c r="A44" s="15"/>
      <c r="B44" s="16" t="s">
        <v>110</v>
      </c>
      <c r="C44" s="17">
        <v>44804</v>
      </c>
      <c r="D44" s="18" t="s">
        <v>111</v>
      </c>
      <c r="E44" s="19" t="s">
        <v>112</v>
      </c>
      <c r="F44" s="20">
        <v>109854.2</v>
      </c>
      <c r="G44" s="21">
        <v>0</v>
      </c>
      <c r="H44" s="20">
        <f t="shared" si="0"/>
        <v>109854.2</v>
      </c>
      <c r="I44" s="22" t="s">
        <v>18</v>
      </c>
      <c r="J44" s="23" t="s">
        <v>19</v>
      </c>
      <c r="K44" s="24"/>
      <c r="L44" s="15"/>
      <c r="M44" s="15"/>
      <c r="N44" s="15"/>
      <c r="O44" s="15"/>
      <c r="P44" s="15"/>
      <c r="Q44" s="15"/>
      <c r="R44" s="15"/>
      <c r="S44" s="15"/>
      <c r="T44" s="15"/>
    </row>
    <row r="45" spans="1:21" s="27" customFormat="1" x14ac:dyDescent="0.2">
      <c r="A45" s="26"/>
      <c r="B45" s="16" t="s">
        <v>113</v>
      </c>
      <c r="C45" s="17">
        <v>44497</v>
      </c>
      <c r="D45" s="18" t="s">
        <v>114</v>
      </c>
      <c r="E45" s="19" t="s">
        <v>38</v>
      </c>
      <c r="F45" s="20">
        <v>59553.22</v>
      </c>
      <c r="G45" s="21">
        <v>0</v>
      </c>
      <c r="H45" s="20">
        <f t="shared" si="0"/>
        <v>59553.22</v>
      </c>
      <c r="I45" s="22" t="s">
        <v>115</v>
      </c>
      <c r="J45" s="22" t="s">
        <v>116</v>
      </c>
      <c r="K45" s="2"/>
      <c r="L45" s="26"/>
      <c r="M45" s="26"/>
      <c r="N45" s="26"/>
      <c r="O45" s="26"/>
      <c r="P45" s="26"/>
      <c r="Q45" s="26"/>
      <c r="R45" s="26"/>
      <c r="S45" s="26"/>
      <c r="T45" s="26"/>
    </row>
    <row r="46" spans="1:21" s="3" customFormat="1" x14ac:dyDescent="0.2">
      <c r="A46" s="1"/>
      <c r="B46" s="16" t="s">
        <v>117</v>
      </c>
      <c r="C46" s="17">
        <v>44680</v>
      </c>
      <c r="D46" s="18" t="s">
        <v>118</v>
      </c>
      <c r="E46" s="18" t="s">
        <v>119</v>
      </c>
      <c r="F46" s="20">
        <v>679013.95</v>
      </c>
      <c r="G46" s="21">
        <v>0</v>
      </c>
      <c r="H46" s="20">
        <f t="shared" si="0"/>
        <v>679013.95</v>
      </c>
      <c r="I46" s="22" t="s">
        <v>120</v>
      </c>
      <c r="J46" s="22" t="s">
        <v>116</v>
      </c>
      <c r="K46" s="2"/>
      <c r="L46" s="1"/>
      <c r="M46" s="1"/>
      <c r="N46" s="1"/>
      <c r="O46" s="1"/>
      <c r="P46" s="1"/>
      <c r="Q46" s="1"/>
      <c r="R46" s="1"/>
      <c r="S46" s="1"/>
      <c r="T46" s="1"/>
    </row>
    <row r="47" spans="1:21" s="25" customFormat="1" x14ac:dyDescent="0.2">
      <c r="A47" s="15"/>
      <c r="B47" s="16" t="s">
        <v>121</v>
      </c>
      <c r="C47" s="17">
        <v>44804</v>
      </c>
      <c r="D47" s="18" t="s">
        <v>122</v>
      </c>
      <c r="E47" s="18" t="s">
        <v>119</v>
      </c>
      <c r="F47" s="20">
        <v>45200</v>
      </c>
      <c r="G47" s="21">
        <v>0</v>
      </c>
      <c r="H47" s="20">
        <f t="shared" si="0"/>
        <v>45200</v>
      </c>
      <c r="I47" s="22" t="s">
        <v>18</v>
      </c>
      <c r="J47" s="23" t="s">
        <v>19</v>
      </c>
      <c r="K47" s="24"/>
      <c r="L47" s="15"/>
      <c r="M47" s="15"/>
      <c r="N47" s="15"/>
      <c r="O47" s="15"/>
      <c r="P47" s="15"/>
      <c r="Q47" s="15"/>
      <c r="R47" s="15"/>
      <c r="S47" s="15"/>
      <c r="T47" s="15"/>
    </row>
    <row r="48" spans="1:21" s="25" customFormat="1" x14ac:dyDescent="0.2">
      <c r="A48" s="15"/>
      <c r="B48" s="16" t="s">
        <v>123</v>
      </c>
      <c r="C48" s="17">
        <v>44804</v>
      </c>
      <c r="D48" s="18" t="s">
        <v>124</v>
      </c>
      <c r="E48" s="19" t="s">
        <v>38</v>
      </c>
      <c r="F48" s="20">
        <v>508500</v>
      </c>
      <c r="G48" s="21">
        <v>0</v>
      </c>
      <c r="H48" s="20">
        <f t="shared" si="0"/>
        <v>508500</v>
      </c>
      <c r="I48" s="22" t="s">
        <v>18</v>
      </c>
      <c r="J48" s="23" t="s">
        <v>19</v>
      </c>
      <c r="K48" s="24"/>
      <c r="L48" s="15"/>
      <c r="M48" s="15"/>
      <c r="N48" s="15"/>
      <c r="O48" s="15"/>
      <c r="P48" s="15"/>
      <c r="Q48" s="15"/>
      <c r="R48" s="15"/>
      <c r="S48" s="15"/>
      <c r="T48" s="15"/>
    </row>
    <row r="49" spans="1:21" s="25" customFormat="1" x14ac:dyDescent="0.2">
      <c r="A49" s="15"/>
      <c r="B49" s="16" t="s">
        <v>125</v>
      </c>
      <c r="C49" s="17">
        <v>44804</v>
      </c>
      <c r="D49" s="18" t="s">
        <v>126</v>
      </c>
      <c r="E49" s="18" t="s">
        <v>127</v>
      </c>
      <c r="F49" s="20">
        <v>209475</v>
      </c>
      <c r="G49" s="21">
        <v>0</v>
      </c>
      <c r="H49" s="20">
        <f t="shared" si="0"/>
        <v>209475</v>
      </c>
      <c r="I49" s="22" t="s">
        <v>18</v>
      </c>
      <c r="J49" s="23" t="s">
        <v>19</v>
      </c>
      <c r="K49" s="24"/>
      <c r="L49" s="15"/>
      <c r="M49" s="15"/>
      <c r="N49" s="15"/>
      <c r="O49" s="15"/>
      <c r="P49" s="15"/>
      <c r="Q49" s="15"/>
      <c r="R49" s="15"/>
      <c r="S49" s="15"/>
      <c r="T49" s="15"/>
    </row>
    <row r="50" spans="1:21" s="25" customFormat="1" x14ac:dyDescent="0.2">
      <c r="A50" s="15"/>
      <c r="B50" s="16" t="s">
        <v>128</v>
      </c>
      <c r="C50" s="17">
        <v>44804</v>
      </c>
      <c r="D50" s="18" t="s">
        <v>129</v>
      </c>
      <c r="E50" s="18" t="s">
        <v>130</v>
      </c>
      <c r="F50" s="20">
        <v>2308500</v>
      </c>
      <c r="G50" s="21">
        <v>0</v>
      </c>
      <c r="H50" s="20">
        <f t="shared" si="0"/>
        <v>2308500</v>
      </c>
      <c r="I50" s="22" t="s">
        <v>18</v>
      </c>
      <c r="J50" s="23" t="s">
        <v>19</v>
      </c>
      <c r="K50" s="24"/>
      <c r="L50" s="15"/>
      <c r="M50" s="15"/>
      <c r="N50" s="15"/>
      <c r="O50" s="15"/>
      <c r="P50" s="15"/>
      <c r="Q50" s="15"/>
      <c r="R50" s="15"/>
      <c r="S50" s="15"/>
      <c r="T50" s="15"/>
    </row>
    <row r="51" spans="1:21" s="27" customFormat="1" x14ac:dyDescent="0.2">
      <c r="A51" s="26"/>
      <c r="B51" s="16" t="s">
        <v>131</v>
      </c>
      <c r="C51" s="17">
        <v>44804</v>
      </c>
      <c r="D51" s="18" t="s">
        <v>132</v>
      </c>
      <c r="E51" s="18" t="s">
        <v>133</v>
      </c>
      <c r="F51" s="20">
        <v>106524</v>
      </c>
      <c r="G51" s="21">
        <v>0</v>
      </c>
      <c r="H51" s="20">
        <f t="shared" si="0"/>
        <v>106524</v>
      </c>
      <c r="I51" s="22" t="s">
        <v>18</v>
      </c>
      <c r="J51" s="23" t="s">
        <v>19</v>
      </c>
      <c r="K51" s="2"/>
      <c r="L51" s="26"/>
      <c r="M51" s="26"/>
      <c r="N51" s="26"/>
      <c r="O51" s="26"/>
      <c r="P51" s="26"/>
      <c r="Q51" s="26"/>
      <c r="R51" s="26"/>
      <c r="S51" s="26"/>
      <c r="T51" s="26"/>
    </row>
    <row r="52" spans="1:21" s="25" customFormat="1" x14ac:dyDescent="0.2">
      <c r="A52" s="15"/>
      <c r="B52" s="16" t="s">
        <v>134</v>
      </c>
      <c r="C52" s="17">
        <v>44804</v>
      </c>
      <c r="D52" s="18" t="s">
        <v>135</v>
      </c>
      <c r="E52" s="19" t="s">
        <v>136</v>
      </c>
      <c r="F52" s="20">
        <v>419545.95</v>
      </c>
      <c r="G52" s="21">
        <v>0</v>
      </c>
      <c r="H52" s="20">
        <f t="shared" si="0"/>
        <v>419545.95</v>
      </c>
      <c r="I52" s="22" t="s">
        <v>18</v>
      </c>
      <c r="J52" s="23" t="s">
        <v>19</v>
      </c>
      <c r="K52" s="24"/>
      <c r="L52" s="15"/>
      <c r="M52" s="15"/>
      <c r="N52" s="15"/>
      <c r="O52" s="15"/>
      <c r="P52" s="15"/>
      <c r="Q52" s="15"/>
      <c r="R52" s="15"/>
      <c r="S52" s="15"/>
      <c r="T52" s="15"/>
    </row>
    <row r="53" spans="1:21" s="25" customFormat="1" x14ac:dyDescent="0.2">
      <c r="A53" s="15"/>
      <c r="B53" s="16" t="s">
        <v>137</v>
      </c>
      <c r="C53" s="17">
        <v>44804</v>
      </c>
      <c r="D53" s="18" t="s">
        <v>138</v>
      </c>
      <c r="E53" s="19" t="s">
        <v>38</v>
      </c>
      <c r="F53" s="20">
        <v>85500</v>
      </c>
      <c r="G53" s="21">
        <v>0</v>
      </c>
      <c r="H53" s="20">
        <f t="shared" si="0"/>
        <v>85500</v>
      </c>
      <c r="I53" s="22" t="s">
        <v>18</v>
      </c>
      <c r="J53" s="23" t="s">
        <v>19</v>
      </c>
      <c r="K53" s="24"/>
      <c r="L53" s="15"/>
      <c r="M53" s="15"/>
      <c r="N53" s="15"/>
      <c r="O53" s="15"/>
      <c r="P53" s="15"/>
      <c r="Q53" s="15"/>
      <c r="R53" s="15"/>
      <c r="S53" s="15"/>
      <c r="T53" s="15"/>
    </row>
    <row r="54" spans="1:21" s="27" customFormat="1" x14ac:dyDescent="0.2">
      <c r="A54" s="26"/>
      <c r="B54" s="16" t="s">
        <v>139</v>
      </c>
      <c r="C54" s="17">
        <v>44804</v>
      </c>
      <c r="D54" s="18" t="s">
        <v>140</v>
      </c>
      <c r="E54" s="18" t="s">
        <v>80</v>
      </c>
      <c r="F54" s="20">
        <v>67800</v>
      </c>
      <c r="G54" s="21">
        <v>0</v>
      </c>
      <c r="H54" s="20">
        <f t="shared" si="0"/>
        <v>67800</v>
      </c>
      <c r="I54" s="22" t="s">
        <v>141</v>
      </c>
      <c r="J54" s="23" t="s">
        <v>19</v>
      </c>
      <c r="L54" s="2"/>
      <c r="M54" s="26"/>
      <c r="N54" s="26"/>
      <c r="O54" s="26"/>
      <c r="P54" s="26"/>
      <c r="Q54" s="26"/>
      <c r="R54" s="26"/>
      <c r="S54" s="26"/>
      <c r="T54" s="26"/>
      <c r="U54" s="26"/>
    </row>
    <row r="55" spans="1:21" s="25" customFormat="1" x14ac:dyDescent="0.2">
      <c r="A55" s="15"/>
      <c r="B55" s="16" t="s">
        <v>142</v>
      </c>
      <c r="C55" s="17">
        <v>44798</v>
      </c>
      <c r="D55" s="18" t="s">
        <v>143</v>
      </c>
      <c r="E55" s="18" t="s">
        <v>127</v>
      </c>
      <c r="F55" s="20">
        <v>34333</v>
      </c>
      <c r="G55" s="21">
        <v>0</v>
      </c>
      <c r="H55" s="20">
        <f t="shared" si="0"/>
        <v>34333</v>
      </c>
      <c r="I55" s="22" t="s">
        <v>18</v>
      </c>
      <c r="J55" s="23" t="s">
        <v>19</v>
      </c>
      <c r="K55" s="24"/>
      <c r="L55" s="15"/>
      <c r="M55" s="15"/>
      <c r="N55" s="15"/>
      <c r="O55" s="15"/>
      <c r="P55" s="15"/>
      <c r="Q55" s="15"/>
      <c r="R55" s="15"/>
      <c r="S55" s="15"/>
      <c r="T55" s="15"/>
    </row>
    <row r="56" spans="1:21" s="25" customFormat="1" x14ac:dyDescent="0.2">
      <c r="A56" s="15"/>
      <c r="B56" s="16" t="s">
        <v>144</v>
      </c>
      <c r="C56" s="17">
        <v>44804</v>
      </c>
      <c r="D56" s="18" t="s">
        <v>145</v>
      </c>
      <c r="E56" s="19" t="s">
        <v>146</v>
      </c>
      <c r="F56" s="20">
        <v>257906.37</v>
      </c>
      <c r="G56" s="21">
        <v>0</v>
      </c>
      <c r="H56" s="20">
        <f t="shared" si="0"/>
        <v>257906.37</v>
      </c>
      <c r="I56" s="22" t="s">
        <v>18</v>
      </c>
      <c r="J56" s="23" t="s">
        <v>19</v>
      </c>
      <c r="K56" s="24"/>
      <c r="L56" s="15"/>
      <c r="M56" s="15"/>
      <c r="N56" s="15"/>
      <c r="O56" s="15"/>
      <c r="P56" s="15"/>
      <c r="Q56" s="15"/>
      <c r="R56" s="15"/>
      <c r="S56" s="15"/>
      <c r="T56" s="15"/>
    </row>
    <row r="57" spans="1:21" s="25" customFormat="1" x14ac:dyDescent="0.2">
      <c r="A57" s="15"/>
      <c r="B57" s="16" t="s">
        <v>20</v>
      </c>
      <c r="C57" s="17">
        <v>44804</v>
      </c>
      <c r="D57" s="18" t="s">
        <v>147</v>
      </c>
      <c r="E57" s="18" t="s">
        <v>148</v>
      </c>
      <c r="F57" s="20">
        <v>362730</v>
      </c>
      <c r="G57" s="21">
        <v>0</v>
      </c>
      <c r="H57" s="20">
        <f t="shared" si="0"/>
        <v>362730</v>
      </c>
      <c r="I57" s="22" t="s">
        <v>18</v>
      </c>
      <c r="J57" s="23" t="s">
        <v>19</v>
      </c>
      <c r="K57" s="24"/>
      <c r="L57" s="15"/>
      <c r="M57" s="15"/>
      <c r="N57" s="15"/>
      <c r="O57" s="15"/>
      <c r="P57" s="15"/>
      <c r="Q57" s="15"/>
      <c r="R57" s="15"/>
      <c r="S57" s="15"/>
      <c r="T57" s="15"/>
    </row>
    <row r="58" spans="1:21" s="3" customFormat="1" x14ac:dyDescent="0.2">
      <c r="A58" s="1"/>
      <c r="B58" s="16" t="s">
        <v>149</v>
      </c>
      <c r="C58" s="17">
        <v>44804</v>
      </c>
      <c r="D58" s="18" t="s">
        <v>150</v>
      </c>
      <c r="E58" s="18" t="s">
        <v>151</v>
      </c>
      <c r="F58" s="20">
        <v>163015.79999999999</v>
      </c>
      <c r="G58" s="21">
        <v>0</v>
      </c>
      <c r="H58" s="20">
        <f t="shared" si="0"/>
        <v>163015.79999999999</v>
      </c>
      <c r="I58" s="22" t="s">
        <v>18</v>
      </c>
      <c r="J58" s="23" t="s">
        <v>19</v>
      </c>
      <c r="K58" s="2"/>
      <c r="L58" s="1"/>
      <c r="M58" s="1"/>
      <c r="N58" s="1"/>
      <c r="O58" s="1"/>
      <c r="P58" s="1"/>
      <c r="Q58" s="1"/>
      <c r="R58" s="1"/>
      <c r="S58" s="1"/>
      <c r="T58" s="1"/>
    </row>
    <row r="59" spans="1:21" s="25" customFormat="1" x14ac:dyDescent="0.2">
      <c r="A59" s="15"/>
      <c r="B59" s="16" t="s">
        <v>152</v>
      </c>
      <c r="C59" s="17">
        <v>44804</v>
      </c>
      <c r="D59" s="18" t="s">
        <v>153</v>
      </c>
      <c r="E59" s="19" t="s">
        <v>38</v>
      </c>
      <c r="F59" s="20">
        <v>1308000</v>
      </c>
      <c r="G59" s="21">
        <v>0</v>
      </c>
      <c r="H59" s="20">
        <f t="shared" si="0"/>
        <v>1308000</v>
      </c>
      <c r="I59" s="22" t="s">
        <v>18</v>
      </c>
      <c r="J59" s="23" t="s">
        <v>19</v>
      </c>
      <c r="K59" s="24"/>
      <c r="L59" s="15"/>
      <c r="M59" s="15"/>
      <c r="N59" s="15"/>
      <c r="O59" s="15"/>
      <c r="P59" s="15"/>
      <c r="Q59" s="15"/>
      <c r="R59" s="15"/>
      <c r="S59" s="15"/>
      <c r="T59" s="15"/>
    </row>
    <row r="60" spans="1:21" s="25" customFormat="1" x14ac:dyDescent="0.2">
      <c r="A60" s="15"/>
      <c r="B60" s="16" t="s">
        <v>154</v>
      </c>
      <c r="C60" s="17">
        <v>44804</v>
      </c>
      <c r="D60" s="18" t="s">
        <v>155</v>
      </c>
      <c r="E60" s="19" t="s">
        <v>156</v>
      </c>
      <c r="F60" s="20">
        <v>163699.41</v>
      </c>
      <c r="G60" s="21">
        <v>0</v>
      </c>
      <c r="H60" s="20">
        <f t="shared" si="0"/>
        <v>163699.41</v>
      </c>
      <c r="I60" s="22" t="s">
        <v>18</v>
      </c>
      <c r="J60" s="23" t="s">
        <v>19</v>
      </c>
      <c r="K60" s="24"/>
      <c r="L60" s="15"/>
      <c r="M60" s="15"/>
      <c r="N60" s="15"/>
      <c r="O60" s="15"/>
      <c r="P60" s="15"/>
      <c r="Q60" s="15"/>
      <c r="R60" s="15"/>
      <c r="S60" s="15"/>
      <c r="T60" s="15"/>
    </row>
    <row r="61" spans="1:21" s="25" customFormat="1" x14ac:dyDescent="0.2">
      <c r="A61" s="15"/>
      <c r="B61" s="16" t="s">
        <v>157</v>
      </c>
      <c r="C61" s="17">
        <v>44804</v>
      </c>
      <c r="D61" s="18" t="s">
        <v>158</v>
      </c>
      <c r="E61" s="19" t="s">
        <v>159</v>
      </c>
      <c r="F61" s="20">
        <v>1340403.53</v>
      </c>
      <c r="G61" s="21">
        <v>0</v>
      </c>
      <c r="H61" s="20">
        <f t="shared" si="0"/>
        <v>1340403.53</v>
      </c>
      <c r="I61" s="22" t="s">
        <v>18</v>
      </c>
      <c r="J61" s="23" t="s">
        <v>19</v>
      </c>
      <c r="K61" s="24"/>
      <c r="L61" s="15"/>
      <c r="M61" s="15"/>
      <c r="N61" s="15"/>
      <c r="O61" s="15"/>
      <c r="P61" s="15"/>
      <c r="Q61" s="15"/>
      <c r="R61" s="15"/>
      <c r="S61" s="15"/>
      <c r="T61" s="15"/>
    </row>
    <row r="62" spans="1:21" s="25" customFormat="1" x14ac:dyDescent="0.2">
      <c r="A62" s="15"/>
      <c r="B62" s="16" t="s">
        <v>160</v>
      </c>
      <c r="C62" s="17">
        <v>44804</v>
      </c>
      <c r="D62" s="18" t="s">
        <v>161</v>
      </c>
      <c r="E62" s="19" t="s">
        <v>162</v>
      </c>
      <c r="F62" s="20">
        <v>892078.5</v>
      </c>
      <c r="G62" s="21">
        <v>0</v>
      </c>
      <c r="H62" s="20">
        <f t="shared" si="0"/>
        <v>892078.5</v>
      </c>
      <c r="I62" s="22" t="s">
        <v>18</v>
      </c>
      <c r="J62" s="23" t="s">
        <v>19</v>
      </c>
      <c r="K62" s="24"/>
      <c r="L62" s="15"/>
      <c r="M62" s="15"/>
      <c r="N62" s="15"/>
      <c r="O62" s="15"/>
      <c r="P62" s="15"/>
      <c r="Q62" s="15"/>
      <c r="R62" s="15"/>
      <c r="S62" s="15"/>
      <c r="T62" s="15"/>
    </row>
    <row r="63" spans="1:21" s="25" customFormat="1" x14ac:dyDescent="0.2">
      <c r="A63" s="15"/>
      <c r="B63" s="16" t="s">
        <v>163</v>
      </c>
      <c r="C63" s="17">
        <v>44804</v>
      </c>
      <c r="D63" s="18" t="s">
        <v>164</v>
      </c>
      <c r="E63" s="19" t="s">
        <v>165</v>
      </c>
      <c r="F63" s="20">
        <v>168532.32</v>
      </c>
      <c r="G63" s="21">
        <v>0</v>
      </c>
      <c r="H63" s="20">
        <f t="shared" si="0"/>
        <v>168532.32</v>
      </c>
      <c r="I63" s="22" t="s">
        <v>18</v>
      </c>
      <c r="J63" s="23" t="s">
        <v>19</v>
      </c>
      <c r="K63" s="24"/>
      <c r="L63" s="15"/>
      <c r="M63" s="15"/>
      <c r="N63" s="15"/>
      <c r="O63" s="15"/>
      <c r="P63" s="15"/>
      <c r="Q63" s="15"/>
      <c r="R63" s="15"/>
      <c r="S63" s="15"/>
      <c r="T63" s="15"/>
    </row>
    <row r="64" spans="1:21" s="25" customFormat="1" x14ac:dyDescent="0.2">
      <c r="A64" s="15"/>
      <c r="B64" s="16" t="s">
        <v>166</v>
      </c>
      <c r="C64" s="17">
        <v>44804</v>
      </c>
      <c r="D64" s="18" t="s">
        <v>167</v>
      </c>
      <c r="E64" s="19" t="s">
        <v>168</v>
      </c>
      <c r="F64" s="20">
        <v>3219555</v>
      </c>
      <c r="G64" s="21">
        <v>0</v>
      </c>
      <c r="H64" s="20">
        <f t="shared" si="0"/>
        <v>3219555</v>
      </c>
      <c r="I64" s="22" t="s">
        <v>18</v>
      </c>
      <c r="J64" s="23" t="s">
        <v>19</v>
      </c>
      <c r="K64" s="24"/>
      <c r="L64" s="15"/>
      <c r="M64" s="15"/>
      <c r="N64" s="15"/>
      <c r="O64" s="15"/>
      <c r="P64" s="15"/>
      <c r="Q64" s="15"/>
      <c r="R64" s="15"/>
      <c r="S64" s="15"/>
      <c r="T64" s="15"/>
    </row>
    <row r="65" spans="1:20" s="3" customFormat="1" x14ac:dyDescent="0.2">
      <c r="A65" s="1"/>
      <c r="B65" s="16" t="s">
        <v>169</v>
      </c>
      <c r="C65" s="17">
        <v>44804</v>
      </c>
      <c r="D65" s="18" t="s">
        <v>170</v>
      </c>
      <c r="E65" s="19" t="s">
        <v>38</v>
      </c>
      <c r="F65" s="20">
        <v>372900</v>
      </c>
      <c r="G65" s="21">
        <v>0</v>
      </c>
      <c r="H65" s="20">
        <f t="shared" si="0"/>
        <v>372900</v>
      </c>
      <c r="I65" s="22" t="s">
        <v>18</v>
      </c>
      <c r="J65" s="23" t="s">
        <v>19</v>
      </c>
      <c r="K65" s="2"/>
      <c r="L65" s="1"/>
      <c r="M65" s="1"/>
      <c r="N65" s="1"/>
      <c r="O65" s="1"/>
      <c r="P65" s="1"/>
      <c r="Q65" s="1"/>
      <c r="R65" s="1"/>
      <c r="S65" s="1"/>
      <c r="T65" s="1"/>
    </row>
    <row r="66" spans="1:20" s="25" customFormat="1" x14ac:dyDescent="0.2">
      <c r="A66" s="15"/>
      <c r="B66" s="16" t="s">
        <v>171</v>
      </c>
      <c r="C66" s="17">
        <v>44804</v>
      </c>
      <c r="D66" s="18" t="s">
        <v>172</v>
      </c>
      <c r="E66" s="18" t="s">
        <v>127</v>
      </c>
      <c r="F66" s="20">
        <v>113930.2</v>
      </c>
      <c r="G66" s="21">
        <v>0</v>
      </c>
      <c r="H66" s="20">
        <f t="shared" si="0"/>
        <v>113930.2</v>
      </c>
      <c r="I66" s="22" t="s">
        <v>18</v>
      </c>
      <c r="J66" s="23" t="s">
        <v>19</v>
      </c>
      <c r="K66" s="24"/>
      <c r="L66" s="15"/>
      <c r="M66" s="15"/>
      <c r="N66" s="15"/>
      <c r="O66" s="15"/>
      <c r="P66" s="15"/>
      <c r="Q66" s="15"/>
      <c r="R66" s="15"/>
      <c r="S66" s="15"/>
      <c r="T66" s="15"/>
    </row>
    <row r="67" spans="1:20" s="25" customFormat="1" x14ac:dyDescent="0.2">
      <c r="A67" s="15"/>
      <c r="B67" s="16" t="s">
        <v>15</v>
      </c>
      <c r="C67" s="17">
        <v>44804</v>
      </c>
      <c r="D67" s="18" t="s">
        <v>173</v>
      </c>
      <c r="E67" s="19" t="s">
        <v>174</v>
      </c>
      <c r="F67" s="20">
        <v>223877.5</v>
      </c>
      <c r="G67" s="21">
        <v>0</v>
      </c>
      <c r="H67" s="20">
        <f t="shared" si="0"/>
        <v>223877.5</v>
      </c>
      <c r="I67" s="22" t="s">
        <v>18</v>
      </c>
      <c r="J67" s="23" t="s">
        <v>19</v>
      </c>
      <c r="K67" s="24"/>
      <c r="L67" s="15"/>
      <c r="M67" s="15"/>
      <c r="N67" s="15"/>
      <c r="O67" s="15"/>
      <c r="P67" s="15"/>
      <c r="Q67" s="15"/>
      <c r="R67" s="15"/>
      <c r="S67" s="15"/>
      <c r="T67" s="15"/>
    </row>
    <row r="68" spans="1:20" s="25" customFormat="1" x14ac:dyDescent="0.2">
      <c r="A68" s="15"/>
      <c r="B68" s="16" t="s">
        <v>125</v>
      </c>
      <c r="C68" s="17">
        <v>44804</v>
      </c>
      <c r="D68" s="18" t="s">
        <v>175</v>
      </c>
      <c r="E68" s="19" t="s">
        <v>176</v>
      </c>
      <c r="F68" s="20">
        <v>47799</v>
      </c>
      <c r="G68" s="21">
        <v>0</v>
      </c>
      <c r="H68" s="20">
        <f t="shared" si="0"/>
        <v>47799</v>
      </c>
      <c r="I68" s="22" t="s">
        <v>18</v>
      </c>
      <c r="J68" s="23" t="s">
        <v>19</v>
      </c>
      <c r="K68" s="24"/>
      <c r="L68" s="15"/>
      <c r="M68" s="15"/>
      <c r="N68" s="15"/>
      <c r="O68" s="15"/>
      <c r="P68" s="15"/>
      <c r="Q68" s="15"/>
      <c r="R68" s="15"/>
      <c r="S68" s="15"/>
      <c r="T68" s="15"/>
    </row>
    <row r="69" spans="1:20" s="25" customFormat="1" x14ac:dyDescent="0.2">
      <c r="A69" s="15"/>
      <c r="B69" s="16" t="s">
        <v>177</v>
      </c>
      <c r="C69" s="17">
        <v>44804</v>
      </c>
      <c r="D69" s="18" t="s">
        <v>178</v>
      </c>
      <c r="E69" s="18" t="s">
        <v>179</v>
      </c>
      <c r="F69" s="20">
        <v>66690</v>
      </c>
      <c r="G69" s="21">
        <v>0</v>
      </c>
      <c r="H69" s="20">
        <f t="shared" si="0"/>
        <v>66690</v>
      </c>
      <c r="I69" s="22" t="s">
        <v>18</v>
      </c>
      <c r="J69" s="23" t="s">
        <v>19</v>
      </c>
      <c r="K69" s="24"/>
      <c r="L69" s="15"/>
      <c r="M69" s="15"/>
      <c r="N69" s="15"/>
      <c r="O69" s="15"/>
      <c r="P69" s="15"/>
      <c r="Q69" s="15"/>
      <c r="R69" s="15"/>
      <c r="S69" s="15"/>
      <c r="T69" s="15"/>
    </row>
    <row r="70" spans="1:20" s="25" customFormat="1" x14ac:dyDescent="0.2">
      <c r="A70" s="15"/>
      <c r="B70" s="16" t="s">
        <v>180</v>
      </c>
      <c r="C70" s="17">
        <v>44804</v>
      </c>
      <c r="D70" s="18" t="s">
        <v>181</v>
      </c>
      <c r="E70" s="19" t="s">
        <v>182</v>
      </c>
      <c r="F70" s="20">
        <v>943550</v>
      </c>
      <c r="G70" s="21">
        <v>0</v>
      </c>
      <c r="H70" s="20">
        <f t="shared" si="0"/>
        <v>943550</v>
      </c>
      <c r="I70" s="22" t="s">
        <v>18</v>
      </c>
      <c r="J70" s="23" t="s">
        <v>19</v>
      </c>
      <c r="K70" s="24"/>
      <c r="L70" s="15"/>
      <c r="M70" s="15"/>
      <c r="N70" s="15"/>
      <c r="O70" s="15"/>
      <c r="P70" s="15"/>
      <c r="Q70" s="15"/>
      <c r="R70" s="15"/>
      <c r="S70" s="15"/>
      <c r="T70" s="15"/>
    </row>
    <row r="71" spans="1:20" s="25" customFormat="1" x14ac:dyDescent="0.2">
      <c r="A71" s="15"/>
      <c r="B71" s="16" t="s">
        <v>154</v>
      </c>
      <c r="C71" s="17">
        <v>44804</v>
      </c>
      <c r="D71" s="18" t="s">
        <v>183</v>
      </c>
      <c r="E71" s="19" t="s">
        <v>184</v>
      </c>
      <c r="F71" s="20">
        <v>105665</v>
      </c>
      <c r="G71" s="21">
        <v>0</v>
      </c>
      <c r="H71" s="20">
        <f t="shared" si="0"/>
        <v>105665</v>
      </c>
      <c r="I71" s="22" t="s">
        <v>18</v>
      </c>
      <c r="J71" s="23" t="s">
        <v>19</v>
      </c>
      <c r="K71" s="24"/>
      <c r="L71" s="15"/>
      <c r="M71" s="15"/>
      <c r="N71" s="15"/>
      <c r="O71" s="15"/>
      <c r="P71" s="15"/>
      <c r="Q71" s="15"/>
      <c r="R71" s="15"/>
      <c r="S71" s="15"/>
      <c r="T71" s="15"/>
    </row>
    <row r="72" spans="1:20" s="25" customFormat="1" x14ac:dyDescent="0.2">
      <c r="A72" s="15"/>
      <c r="B72" s="16" t="s">
        <v>20</v>
      </c>
      <c r="C72" s="17">
        <v>44804</v>
      </c>
      <c r="D72" s="18" t="s">
        <v>185</v>
      </c>
      <c r="E72" s="19" t="s">
        <v>38</v>
      </c>
      <c r="F72" s="20">
        <v>830550</v>
      </c>
      <c r="G72" s="21">
        <v>0</v>
      </c>
      <c r="H72" s="20">
        <f t="shared" si="0"/>
        <v>830550</v>
      </c>
      <c r="I72" s="22" t="s">
        <v>18</v>
      </c>
      <c r="J72" s="23" t="s">
        <v>19</v>
      </c>
      <c r="K72" s="24"/>
      <c r="L72" s="15"/>
      <c r="M72" s="15"/>
      <c r="N72" s="15"/>
      <c r="O72" s="15"/>
      <c r="P72" s="15"/>
      <c r="Q72" s="15"/>
      <c r="R72" s="15"/>
      <c r="S72" s="15"/>
      <c r="T72" s="15"/>
    </row>
    <row r="73" spans="1:20" s="25" customFormat="1" x14ac:dyDescent="0.2">
      <c r="A73" s="15"/>
      <c r="B73" s="16" t="s">
        <v>186</v>
      </c>
      <c r="C73" s="17">
        <v>44804</v>
      </c>
      <c r="D73" s="18" t="s">
        <v>187</v>
      </c>
      <c r="E73" s="19" t="s">
        <v>38</v>
      </c>
      <c r="F73" s="20">
        <v>169500</v>
      </c>
      <c r="G73" s="21">
        <v>0</v>
      </c>
      <c r="H73" s="20">
        <f t="shared" ref="H73:H88" si="1">+F73</f>
        <v>169500</v>
      </c>
      <c r="I73" s="22" t="s">
        <v>18</v>
      </c>
      <c r="J73" s="23" t="s">
        <v>19</v>
      </c>
      <c r="K73" s="24"/>
      <c r="L73" s="15"/>
      <c r="M73" s="15"/>
      <c r="N73" s="15"/>
      <c r="O73" s="15"/>
      <c r="P73" s="15"/>
      <c r="Q73" s="15"/>
      <c r="R73" s="15"/>
      <c r="S73" s="15"/>
      <c r="T73" s="15"/>
    </row>
    <row r="74" spans="1:20" s="25" customFormat="1" x14ac:dyDescent="0.2">
      <c r="A74" s="15"/>
      <c r="B74" s="16" t="s">
        <v>188</v>
      </c>
      <c r="C74" s="17">
        <v>44804</v>
      </c>
      <c r="D74" s="18" t="s">
        <v>189</v>
      </c>
      <c r="E74" s="19" t="s">
        <v>190</v>
      </c>
      <c r="F74" s="20">
        <v>399360.01</v>
      </c>
      <c r="G74" s="21">
        <v>0</v>
      </c>
      <c r="H74" s="20">
        <f t="shared" si="1"/>
        <v>399360.01</v>
      </c>
      <c r="I74" s="22" t="s">
        <v>18</v>
      </c>
      <c r="J74" s="23" t="s">
        <v>19</v>
      </c>
      <c r="K74" s="24"/>
      <c r="L74" s="15"/>
      <c r="M74" s="15"/>
      <c r="N74" s="15"/>
      <c r="O74" s="15"/>
      <c r="P74" s="15"/>
      <c r="Q74" s="15"/>
      <c r="R74" s="15"/>
      <c r="S74" s="15"/>
      <c r="T74" s="15"/>
    </row>
    <row r="75" spans="1:20" s="25" customFormat="1" x14ac:dyDescent="0.2">
      <c r="A75" s="15"/>
      <c r="B75" s="16" t="s">
        <v>191</v>
      </c>
      <c r="C75" s="17">
        <v>44804</v>
      </c>
      <c r="D75" s="18" t="s">
        <v>192</v>
      </c>
      <c r="E75" s="19" t="s">
        <v>38</v>
      </c>
      <c r="F75" s="20">
        <v>169500</v>
      </c>
      <c r="G75" s="21">
        <v>0</v>
      </c>
      <c r="H75" s="20">
        <f t="shared" si="1"/>
        <v>169500</v>
      </c>
      <c r="I75" s="22" t="s">
        <v>18</v>
      </c>
      <c r="J75" s="23" t="s">
        <v>19</v>
      </c>
      <c r="K75" s="24"/>
      <c r="L75" s="15"/>
      <c r="M75" s="15"/>
      <c r="N75" s="15"/>
      <c r="O75" s="15"/>
      <c r="P75" s="15"/>
      <c r="Q75" s="15"/>
      <c r="R75" s="15"/>
      <c r="S75" s="15"/>
      <c r="T75" s="15"/>
    </row>
    <row r="76" spans="1:20" s="25" customFormat="1" x14ac:dyDescent="0.2">
      <c r="A76" s="15"/>
      <c r="B76" s="16" t="s">
        <v>188</v>
      </c>
      <c r="C76" s="17">
        <v>44804</v>
      </c>
      <c r="D76" s="18" t="s">
        <v>193</v>
      </c>
      <c r="E76" s="19" t="s">
        <v>38</v>
      </c>
      <c r="F76" s="20">
        <v>372900</v>
      </c>
      <c r="G76" s="21">
        <v>0</v>
      </c>
      <c r="H76" s="20">
        <f t="shared" si="1"/>
        <v>372900</v>
      </c>
      <c r="I76" s="22" t="s">
        <v>18</v>
      </c>
      <c r="J76" s="23" t="s">
        <v>19</v>
      </c>
      <c r="K76" s="24"/>
      <c r="L76" s="15"/>
      <c r="M76" s="15"/>
      <c r="N76" s="15"/>
      <c r="O76" s="15"/>
      <c r="P76" s="15"/>
      <c r="Q76" s="15"/>
      <c r="R76" s="15"/>
      <c r="S76" s="15"/>
      <c r="T76" s="15"/>
    </row>
    <row r="77" spans="1:20" s="25" customFormat="1" x14ac:dyDescent="0.2">
      <c r="A77" s="15"/>
      <c r="B77" s="16" t="s">
        <v>194</v>
      </c>
      <c r="C77" s="17">
        <v>44804</v>
      </c>
      <c r="D77" s="18" t="s">
        <v>195</v>
      </c>
      <c r="E77" s="19" t="s">
        <v>38</v>
      </c>
      <c r="F77" s="20">
        <v>169500</v>
      </c>
      <c r="G77" s="21">
        <v>0</v>
      </c>
      <c r="H77" s="20">
        <f t="shared" si="1"/>
        <v>169500</v>
      </c>
      <c r="I77" s="22" t="s">
        <v>18</v>
      </c>
      <c r="J77" s="23" t="s">
        <v>19</v>
      </c>
      <c r="K77" s="24"/>
      <c r="L77" s="15"/>
      <c r="M77" s="15"/>
      <c r="N77" s="15"/>
      <c r="O77" s="15"/>
      <c r="P77" s="15"/>
      <c r="Q77" s="15"/>
      <c r="R77" s="15"/>
      <c r="S77" s="15"/>
      <c r="T77" s="15"/>
    </row>
    <row r="78" spans="1:20" s="25" customFormat="1" x14ac:dyDescent="0.2">
      <c r="A78" s="15"/>
      <c r="B78" s="16" t="s">
        <v>194</v>
      </c>
      <c r="C78" s="17">
        <v>44804</v>
      </c>
      <c r="D78" s="18" t="s">
        <v>196</v>
      </c>
      <c r="E78" s="19" t="s">
        <v>197</v>
      </c>
      <c r="F78" s="20">
        <v>440886.73</v>
      </c>
      <c r="G78" s="21">
        <v>0</v>
      </c>
      <c r="H78" s="20">
        <f t="shared" si="1"/>
        <v>440886.73</v>
      </c>
      <c r="I78" s="22" t="s">
        <v>18</v>
      </c>
      <c r="J78" s="23" t="s">
        <v>19</v>
      </c>
      <c r="K78" s="24"/>
      <c r="L78" s="15"/>
      <c r="M78" s="15"/>
      <c r="N78" s="15"/>
      <c r="O78" s="15"/>
      <c r="P78" s="15"/>
      <c r="Q78" s="15"/>
      <c r="R78" s="15"/>
      <c r="S78" s="15"/>
      <c r="T78" s="15"/>
    </row>
    <row r="79" spans="1:20" s="25" customFormat="1" x14ac:dyDescent="0.2">
      <c r="A79" s="15"/>
      <c r="B79" s="16" t="s">
        <v>198</v>
      </c>
      <c r="C79" s="17">
        <v>44804</v>
      </c>
      <c r="D79" s="18" t="s">
        <v>199</v>
      </c>
      <c r="E79" s="19" t="s">
        <v>200</v>
      </c>
      <c r="F79" s="20">
        <v>28250</v>
      </c>
      <c r="G79" s="21">
        <v>0</v>
      </c>
      <c r="H79" s="20">
        <f t="shared" si="1"/>
        <v>28250</v>
      </c>
      <c r="I79" s="22" t="s">
        <v>18</v>
      </c>
      <c r="J79" s="23" t="s">
        <v>19</v>
      </c>
      <c r="K79" s="24"/>
      <c r="L79" s="15"/>
      <c r="M79" s="15"/>
      <c r="N79" s="15"/>
      <c r="O79" s="15"/>
      <c r="P79" s="15"/>
      <c r="Q79" s="15"/>
      <c r="R79" s="15"/>
      <c r="S79" s="15"/>
      <c r="T79" s="15"/>
    </row>
    <row r="80" spans="1:20" s="25" customFormat="1" x14ac:dyDescent="0.2">
      <c r="A80" s="15"/>
      <c r="B80" s="16" t="s">
        <v>194</v>
      </c>
      <c r="C80" s="17">
        <v>44804</v>
      </c>
      <c r="D80" s="18" t="s">
        <v>201</v>
      </c>
      <c r="E80" s="19" t="s">
        <v>38</v>
      </c>
      <c r="F80" s="20">
        <v>339000</v>
      </c>
      <c r="G80" s="21">
        <v>0</v>
      </c>
      <c r="H80" s="20">
        <f t="shared" si="1"/>
        <v>339000</v>
      </c>
      <c r="I80" s="22" t="s">
        <v>18</v>
      </c>
      <c r="J80" s="23" t="s">
        <v>19</v>
      </c>
      <c r="K80" s="24"/>
      <c r="L80" s="15"/>
      <c r="M80" s="15"/>
      <c r="N80" s="15"/>
      <c r="O80" s="15"/>
      <c r="P80" s="15"/>
      <c r="Q80" s="15"/>
      <c r="R80" s="15"/>
      <c r="S80" s="15"/>
      <c r="T80" s="15"/>
    </row>
    <row r="81" spans="1:20" s="25" customFormat="1" x14ac:dyDescent="0.2">
      <c r="A81" s="15"/>
      <c r="B81" s="16" t="s">
        <v>202</v>
      </c>
      <c r="C81" s="17">
        <v>44804</v>
      </c>
      <c r="D81" s="18" t="s">
        <v>203</v>
      </c>
      <c r="E81" s="18" t="s">
        <v>127</v>
      </c>
      <c r="F81" s="20">
        <v>12308.51</v>
      </c>
      <c r="G81" s="21">
        <v>0</v>
      </c>
      <c r="H81" s="20">
        <f t="shared" si="1"/>
        <v>12308.51</v>
      </c>
      <c r="I81" s="22" t="s">
        <v>18</v>
      </c>
      <c r="J81" s="23" t="s">
        <v>19</v>
      </c>
      <c r="K81" s="24"/>
      <c r="L81" s="15"/>
      <c r="M81" s="15"/>
      <c r="N81" s="15"/>
      <c r="O81" s="15"/>
      <c r="P81" s="15"/>
      <c r="Q81" s="15"/>
      <c r="R81" s="15"/>
      <c r="S81" s="15"/>
      <c r="T81" s="15"/>
    </row>
    <row r="82" spans="1:20" s="25" customFormat="1" x14ac:dyDescent="0.2">
      <c r="A82" s="15"/>
      <c r="B82" s="16" t="s">
        <v>204</v>
      </c>
      <c r="C82" s="17">
        <v>44804</v>
      </c>
      <c r="D82" s="18" t="s">
        <v>205</v>
      </c>
      <c r="E82" s="18" t="s">
        <v>127</v>
      </c>
      <c r="F82" s="20">
        <v>24035</v>
      </c>
      <c r="G82" s="21">
        <v>0</v>
      </c>
      <c r="H82" s="20">
        <f t="shared" si="1"/>
        <v>24035</v>
      </c>
      <c r="I82" s="22" t="s">
        <v>18</v>
      </c>
      <c r="J82" s="23" t="s">
        <v>19</v>
      </c>
      <c r="K82" s="24"/>
      <c r="L82" s="15"/>
      <c r="M82" s="15"/>
      <c r="N82" s="15"/>
      <c r="O82" s="15"/>
      <c r="P82" s="15"/>
      <c r="Q82" s="15"/>
      <c r="R82" s="15"/>
      <c r="S82" s="15"/>
      <c r="T82" s="15"/>
    </row>
    <row r="83" spans="1:20" s="25" customFormat="1" x14ac:dyDescent="0.2">
      <c r="A83" s="15"/>
      <c r="B83" s="16" t="s">
        <v>204</v>
      </c>
      <c r="C83" s="28">
        <v>44771</v>
      </c>
      <c r="D83" s="18" t="s">
        <v>206</v>
      </c>
      <c r="E83" s="18" t="s">
        <v>127</v>
      </c>
      <c r="F83" s="20">
        <v>137085</v>
      </c>
      <c r="G83" s="21">
        <v>0</v>
      </c>
      <c r="H83" s="20">
        <f t="shared" si="1"/>
        <v>137085</v>
      </c>
      <c r="I83" s="22" t="s">
        <v>74</v>
      </c>
      <c r="J83" s="23" t="s">
        <v>19</v>
      </c>
      <c r="K83" s="24"/>
      <c r="L83" s="15"/>
      <c r="M83" s="15"/>
      <c r="N83" s="15"/>
      <c r="O83" s="15"/>
      <c r="P83" s="15"/>
      <c r="Q83" s="15"/>
      <c r="R83" s="15"/>
      <c r="S83" s="15"/>
      <c r="T83" s="15"/>
    </row>
    <row r="84" spans="1:20" s="25" customFormat="1" x14ac:dyDescent="0.2">
      <c r="A84" s="15"/>
      <c r="B84" s="16" t="s">
        <v>207</v>
      </c>
      <c r="C84" s="17">
        <v>44804</v>
      </c>
      <c r="D84" s="18" t="s">
        <v>208</v>
      </c>
      <c r="E84" s="19" t="s">
        <v>48</v>
      </c>
      <c r="F84" s="20">
        <f>335910+45475.26</f>
        <v>381385.26</v>
      </c>
      <c r="G84" s="21">
        <v>0</v>
      </c>
      <c r="H84" s="20">
        <f t="shared" si="1"/>
        <v>381385.26</v>
      </c>
      <c r="I84" s="22" t="s">
        <v>18</v>
      </c>
      <c r="J84" s="23" t="s">
        <v>19</v>
      </c>
      <c r="K84" s="24"/>
      <c r="L84" s="15"/>
      <c r="M84" s="15"/>
      <c r="N84" s="15"/>
      <c r="O84" s="15"/>
      <c r="P84" s="15"/>
      <c r="Q84" s="15"/>
      <c r="R84" s="15"/>
      <c r="S84" s="15"/>
      <c r="T84" s="15"/>
    </row>
    <row r="85" spans="1:20" s="25" customFormat="1" x14ac:dyDescent="0.2">
      <c r="A85" s="15"/>
      <c r="B85" s="16" t="s">
        <v>209</v>
      </c>
      <c r="C85" s="17">
        <v>44804</v>
      </c>
      <c r="D85" s="18" t="s">
        <v>210</v>
      </c>
      <c r="E85" s="19" t="s">
        <v>211</v>
      </c>
      <c r="F85" s="20">
        <v>3182.5</v>
      </c>
      <c r="G85" s="21">
        <v>0</v>
      </c>
      <c r="H85" s="20">
        <f t="shared" si="1"/>
        <v>3182.5</v>
      </c>
      <c r="I85" s="22" t="s">
        <v>18</v>
      </c>
      <c r="J85" s="23" t="s">
        <v>19</v>
      </c>
      <c r="K85" s="24"/>
      <c r="L85" s="15"/>
      <c r="M85" s="15"/>
      <c r="N85" s="15"/>
      <c r="O85" s="15"/>
      <c r="P85" s="15"/>
      <c r="Q85" s="15"/>
      <c r="R85" s="15"/>
      <c r="S85" s="15"/>
      <c r="T85" s="15"/>
    </row>
    <row r="86" spans="1:20" s="25" customFormat="1" x14ac:dyDescent="0.2">
      <c r="A86" s="15"/>
      <c r="B86" s="16" t="s">
        <v>186</v>
      </c>
      <c r="C86" s="17">
        <v>44804</v>
      </c>
      <c r="D86" s="18" t="s">
        <v>212</v>
      </c>
      <c r="E86" s="19" t="s">
        <v>213</v>
      </c>
      <c r="F86" s="20">
        <v>18000</v>
      </c>
      <c r="G86" s="21">
        <v>0</v>
      </c>
      <c r="H86" s="20">
        <f t="shared" si="1"/>
        <v>18000</v>
      </c>
      <c r="I86" s="22" t="s">
        <v>18</v>
      </c>
      <c r="J86" s="23" t="s">
        <v>19</v>
      </c>
      <c r="K86" s="24"/>
      <c r="L86" s="15"/>
      <c r="M86" s="15"/>
      <c r="N86" s="15"/>
      <c r="O86" s="15"/>
      <c r="P86" s="15"/>
      <c r="Q86" s="15"/>
      <c r="R86" s="15"/>
      <c r="S86" s="15"/>
      <c r="T86" s="15"/>
    </row>
    <row r="87" spans="1:20" s="25" customFormat="1" x14ac:dyDescent="0.2">
      <c r="A87" s="15"/>
      <c r="B87" s="16" t="s">
        <v>214</v>
      </c>
      <c r="C87" s="17">
        <v>44804</v>
      </c>
      <c r="D87" s="18" t="s">
        <v>215</v>
      </c>
      <c r="E87" s="18" t="s">
        <v>127</v>
      </c>
      <c r="F87" s="20">
        <v>33250</v>
      </c>
      <c r="G87" s="21">
        <v>0</v>
      </c>
      <c r="H87" s="20">
        <f t="shared" si="1"/>
        <v>33250</v>
      </c>
      <c r="I87" s="22" t="s">
        <v>18</v>
      </c>
      <c r="J87" s="23" t="s">
        <v>19</v>
      </c>
      <c r="K87" s="24"/>
      <c r="L87" s="15"/>
      <c r="M87" s="15"/>
      <c r="N87" s="15"/>
      <c r="O87" s="15"/>
      <c r="P87" s="15"/>
      <c r="Q87" s="15"/>
      <c r="R87" s="15"/>
      <c r="S87" s="15"/>
      <c r="T87" s="15"/>
    </row>
    <row r="88" spans="1:20" s="25" customFormat="1" x14ac:dyDescent="0.2">
      <c r="A88" s="15"/>
      <c r="B88" s="16" t="s">
        <v>216</v>
      </c>
      <c r="C88" s="17">
        <v>44804</v>
      </c>
      <c r="D88" s="18" t="s">
        <v>217</v>
      </c>
      <c r="E88" s="19" t="s">
        <v>22</v>
      </c>
      <c r="F88" s="20">
        <v>118750</v>
      </c>
      <c r="G88" s="21">
        <v>0</v>
      </c>
      <c r="H88" s="20">
        <f t="shared" si="1"/>
        <v>118750</v>
      </c>
      <c r="I88" s="22" t="s">
        <v>18</v>
      </c>
      <c r="J88" s="23" t="s">
        <v>19</v>
      </c>
      <c r="K88" s="24"/>
      <c r="L88" s="15"/>
      <c r="M88" s="15"/>
      <c r="N88" s="15"/>
      <c r="O88" s="15"/>
      <c r="P88" s="15"/>
      <c r="Q88" s="15"/>
      <c r="R88" s="15"/>
      <c r="S88" s="15"/>
      <c r="T88" s="15"/>
    </row>
    <row r="89" spans="1:20" s="27" customFormat="1" ht="15" x14ac:dyDescent="0.25">
      <c r="A89" s="26"/>
      <c r="B89" s="22"/>
      <c r="C89" s="22"/>
      <c r="D89" s="29" t="s">
        <v>218</v>
      </c>
      <c r="E89" s="30"/>
      <c r="F89" s="31">
        <f>SUM(F8:F88)</f>
        <v>31046177.180000007</v>
      </c>
      <c r="G89" s="32">
        <f>SUM(G8:G88)</f>
        <v>0</v>
      </c>
      <c r="H89" s="31">
        <f>SUM(H8:H88)</f>
        <v>31046177.180000007</v>
      </c>
      <c r="I89" s="33"/>
      <c r="J89" s="33"/>
      <c r="K89" s="34"/>
      <c r="L89" s="2"/>
      <c r="M89" s="26"/>
      <c r="N89" s="26"/>
      <c r="O89" s="26"/>
      <c r="P89" s="26"/>
      <c r="Q89" s="26"/>
      <c r="R89" s="26"/>
      <c r="S89" s="26"/>
      <c r="T89" s="26"/>
    </row>
    <row r="90" spans="1:20" s="27" customFormat="1" x14ac:dyDescent="0.2">
      <c r="A90" s="26"/>
      <c r="B90" s="35"/>
      <c r="C90" s="35"/>
      <c r="D90" s="36"/>
      <c r="E90" s="36"/>
      <c r="F90" s="37"/>
      <c r="G90" s="38"/>
      <c r="H90" s="39"/>
      <c r="I90" s="39"/>
      <c r="J90" s="39"/>
      <c r="K90" s="2"/>
      <c r="L90" s="2"/>
      <c r="M90" s="26"/>
      <c r="N90" s="26"/>
      <c r="O90" s="26"/>
      <c r="P90" s="26"/>
      <c r="Q90" s="26"/>
      <c r="R90" s="26"/>
      <c r="S90" s="26"/>
      <c r="T90" s="26"/>
    </row>
    <row r="91" spans="1:20" s="3" customFormat="1" x14ac:dyDescent="0.2">
      <c r="A91" s="1"/>
      <c r="B91" s="35"/>
      <c r="C91" s="35"/>
      <c r="D91" s="36"/>
      <c r="E91" s="36"/>
      <c r="F91" s="37"/>
      <c r="G91" s="38"/>
      <c r="H91" s="39"/>
      <c r="I91" s="39"/>
      <c r="J91" s="39"/>
      <c r="K91" s="2"/>
      <c r="L91" s="2"/>
      <c r="M91" s="1"/>
      <c r="N91" s="1"/>
      <c r="O91" s="1"/>
      <c r="P91" s="1"/>
      <c r="Q91" s="1"/>
      <c r="R91" s="1"/>
      <c r="S91" s="1"/>
      <c r="T91" s="1"/>
    </row>
    <row r="92" spans="1:20" s="3" customFormat="1" x14ac:dyDescent="0.2">
      <c r="A92" s="1"/>
      <c r="B92" s="35"/>
      <c r="C92" s="35"/>
      <c r="D92" s="36"/>
      <c r="E92" s="36"/>
      <c r="F92" s="37"/>
      <c r="G92" s="38"/>
      <c r="H92" s="39"/>
      <c r="I92" s="39"/>
      <c r="J92" s="39"/>
      <c r="K92" s="2"/>
      <c r="L92" s="2"/>
      <c r="M92" s="1"/>
      <c r="N92" s="1"/>
      <c r="O92" s="1"/>
      <c r="P92" s="1"/>
      <c r="Q92" s="1"/>
      <c r="R92" s="1"/>
      <c r="S92" s="1"/>
      <c r="T92" s="1"/>
    </row>
    <row r="93" spans="1:20" s="3" customFormat="1" x14ac:dyDescent="0.2">
      <c r="A93" s="1"/>
      <c r="B93" s="35"/>
      <c r="C93" s="35"/>
      <c r="D93" s="36"/>
      <c r="E93" s="37"/>
      <c r="F93" s="38"/>
      <c r="G93" s="38"/>
      <c r="H93" s="39"/>
      <c r="I93" s="39"/>
      <c r="J93" s="39"/>
      <c r="K93" s="40"/>
      <c r="L93" s="2"/>
      <c r="M93" s="1"/>
      <c r="N93" s="1"/>
      <c r="O93" s="1"/>
      <c r="P93" s="1"/>
      <c r="Q93" s="1"/>
      <c r="R93" s="1"/>
      <c r="S93" s="1"/>
      <c r="T93" s="1"/>
    </row>
    <row r="94" spans="1:20" s="3" customFormat="1" x14ac:dyDescent="0.2">
      <c r="A94" s="1"/>
      <c r="B94" s="1"/>
      <c r="C94" s="1"/>
      <c r="D94" s="1"/>
      <c r="E94" s="1"/>
      <c r="F94" s="38"/>
      <c r="G94" s="38"/>
      <c r="H94" s="39"/>
      <c r="I94" s="39"/>
      <c r="J94" s="39"/>
      <c r="K94" s="2"/>
      <c r="L94" s="2"/>
      <c r="M94" s="1"/>
      <c r="N94" s="1"/>
      <c r="O94" s="1"/>
      <c r="P94" s="1"/>
      <c r="Q94" s="1"/>
      <c r="R94" s="1"/>
      <c r="S94" s="1"/>
      <c r="T94" s="1"/>
    </row>
    <row r="95" spans="1:20" s="3" customFormat="1" x14ac:dyDescent="0.2">
      <c r="A95" s="1"/>
      <c r="B95" s="38"/>
      <c r="C95" s="38"/>
      <c r="D95" s="24"/>
      <c r="E95" s="38"/>
      <c r="F95" s="38"/>
      <c r="G95" s="2"/>
      <c r="H95" s="1"/>
      <c r="I95" s="1"/>
      <c r="J95" s="1"/>
      <c r="K95" s="2"/>
      <c r="L95" s="2"/>
      <c r="M95" s="1"/>
      <c r="N95" s="1"/>
      <c r="O95" s="1"/>
      <c r="P95" s="1"/>
      <c r="Q95" s="1"/>
      <c r="R95" s="1"/>
      <c r="S95" s="1"/>
      <c r="T95" s="1"/>
    </row>
    <row r="96" spans="1:20" s="27" customFormat="1" x14ac:dyDescent="0.2">
      <c r="A96" s="26"/>
      <c r="B96" s="41" t="s">
        <v>219</v>
      </c>
      <c r="C96" s="41"/>
      <c r="D96" s="24"/>
      <c r="E96" s="38" t="s">
        <v>220</v>
      </c>
      <c r="F96" s="38"/>
      <c r="G96" s="2"/>
      <c r="H96" s="1"/>
      <c r="I96" s="1"/>
      <c r="J96" s="1"/>
      <c r="K96" s="2"/>
      <c r="L96" s="42"/>
      <c r="M96" s="26"/>
      <c r="N96" s="26"/>
      <c r="O96" s="26"/>
      <c r="P96" s="26"/>
      <c r="Q96" s="26"/>
      <c r="R96" s="26"/>
      <c r="S96" s="26"/>
      <c r="T96" s="26"/>
    </row>
    <row r="97" spans="1:234" s="27" customFormat="1" x14ac:dyDescent="0.2">
      <c r="A97" s="26"/>
      <c r="B97" s="41" t="s">
        <v>221</v>
      </c>
      <c r="C97" s="41"/>
      <c r="D97" s="24"/>
      <c r="E97" s="38" t="s">
        <v>222</v>
      </c>
      <c r="F97" s="2"/>
      <c r="G97" s="2"/>
      <c r="H97" s="1"/>
      <c r="I97" s="1"/>
      <c r="J97" s="1"/>
      <c r="K97" s="2"/>
      <c r="L97" s="42"/>
      <c r="M97" s="26"/>
      <c r="N97" s="26"/>
      <c r="O97" s="26"/>
      <c r="P97" s="26"/>
      <c r="Q97" s="26"/>
      <c r="R97" s="26"/>
      <c r="S97" s="26"/>
      <c r="T97" s="26"/>
    </row>
    <row r="98" spans="1:234" s="27" customFormat="1" x14ac:dyDescent="0.2">
      <c r="A98" s="26"/>
      <c r="B98" s="2"/>
      <c r="C98" s="2"/>
      <c r="D98" s="24"/>
      <c r="E98" s="2"/>
      <c r="F98" s="2"/>
      <c r="G98" s="2"/>
      <c r="H98" s="1"/>
      <c r="I98" s="43"/>
      <c r="J98" s="1"/>
      <c r="K98" s="2"/>
      <c r="L98" s="42"/>
      <c r="M98" s="26"/>
      <c r="N98" s="26"/>
      <c r="O98" s="26"/>
      <c r="P98" s="26"/>
      <c r="Q98" s="26"/>
      <c r="R98" s="26"/>
      <c r="S98" s="26"/>
      <c r="T98" s="26"/>
    </row>
    <row r="99" spans="1:234" s="27" customFormat="1" x14ac:dyDescent="0.2">
      <c r="A99" s="26"/>
      <c r="B99" s="2"/>
      <c r="C99" s="2"/>
      <c r="D99" s="24"/>
      <c r="E99" s="2"/>
      <c r="F99" s="2"/>
      <c r="G99" s="2"/>
      <c r="H99" s="2"/>
      <c r="I99" s="1"/>
      <c r="J99" s="1"/>
      <c r="K99" s="2"/>
      <c r="L99" s="26"/>
      <c r="M99" s="26"/>
      <c r="N99" s="26"/>
      <c r="O99" s="26"/>
      <c r="P99" s="26"/>
      <c r="Q99" s="26"/>
      <c r="R99" s="26"/>
      <c r="S99" s="26"/>
      <c r="T99" s="26"/>
    </row>
    <row r="100" spans="1:234" s="27" customFormat="1" x14ac:dyDescent="0.2">
      <c r="A100" s="26"/>
      <c r="B100" s="2"/>
      <c r="C100" s="2"/>
      <c r="D100" s="24"/>
      <c r="E100" s="2"/>
      <c r="F100" s="1"/>
      <c r="G100" s="2"/>
      <c r="H100" s="2"/>
      <c r="I100" s="1"/>
      <c r="J100" s="1"/>
      <c r="K100" s="2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34" s="3" customFormat="1" x14ac:dyDescent="0.2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</row>
    <row r="102" spans="1:234" s="3" customFormat="1" x14ac:dyDescent="0.2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</row>
    <row r="103" spans="1:234" s="3" customFormat="1" x14ac:dyDescent="0.2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</row>
    <row r="104" spans="1:234" s="3" customFormat="1" x14ac:dyDescent="0.2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</row>
    <row r="105" spans="1:234" s="3" customFormat="1" x14ac:dyDescent="0.2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</row>
    <row r="106" spans="1:234" s="3" customFormat="1" x14ac:dyDescent="0.2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</row>
    <row r="107" spans="1:234" s="3" customFormat="1" x14ac:dyDescent="0.2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</row>
    <row r="108" spans="1:234" s="3" customFormat="1" x14ac:dyDescent="0.2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</row>
    <row r="109" spans="1:234" s="3" customFormat="1" x14ac:dyDescent="0.2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</row>
    <row r="110" spans="1:234" s="3" customFormat="1" x14ac:dyDescent="0.2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</row>
    <row r="111" spans="1:234" s="3" customFormat="1" x14ac:dyDescent="0.2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</row>
    <row r="112" spans="1:234" s="3" customFormat="1" x14ac:dyDescent="0.2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</row>
    <row r="113" spans="1:234" s="3" customFormat="1" x14ac:dyDescent="0.2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</row>
    <row r="114" spans="1:234" s="3" customFormat="1" x14ac:dyDescent="0.2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</row>
    <row r="115" spans="1:234" s="3" customFormat="1" x14ac:dyDescent="0.2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</row>
    <row r="116" spans="1:234" s="3" customFormat="1" x14ac:dyDescent="0.2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</row>
    <row r="117" spans="1:234" s="3" customFormat="1" x14ac:dyDescent="0.2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</row>
    <row r="118" spans="1:234" s="3" customFormat="1" x14ac:dyDescent="0.2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</row>
    <row r="119" spans="1:234" s="3" customFormat="1" x14ac:dyDescent="0.2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</row>
    <row r="120" spans="1:234" s="3" customFormat="1" x14ac:dyDescent="0.2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</row>
    <row r="126" spans="1:234" s="2" customFormat="1" x14ac:dyDescent="0.2">
      <c r="A126" s="1"/>
      <c r="B126" s="1"/>
      <c r="C126" s="1"/>
      <c r="D126" s="1"/>
      <c r="E126" s="1"/>
      <c r="F126" s="1"/>
      <c r="H126" s="1"/>
      <c r="I126" s="1"/>
      <c r="J126" s="1"/>
      <c r="L126" s="1"/>
      <c r="M126" s="1"/>
      <c r="N126" s="1"/>
      <c r="O126" s="1"/>
      <c r="P126" s="1"/>
      <c r="Q126" s="1"/>
      <c r="R126" s="1"/>
      <c r="S126" s="1"/>
      <c r="T126" s="1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</row>
    <row r="127" spans="1:234" s="2" customFormat="1" x14ac:dyDescent="0.2">
      <c r="A127" s="1"/>
      <c r="B127" s="1"/>
      <c r="C127" s="1"/>
      <c r="D127" s="1"/>
      <c r="E127" s="1"/>
      <c r="F127" s="1"/>
      <c r="H127" s="1"/>
      <c r="I127" s="1"/>
      <c r="J127" s="1"/>
      <c r="L127" s="1"/>
      <c r="M127" s="1"/>
      <c r="N127" s="1"/>
      <c r="O127" s="1"/>
      <c r="P127" s="1"/>
      <c r="Q127" s="1"/>
      <c r="R127" s="1"/>
      <c r="S127" s="1"/>
      <c r="T127" s="1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</row>
    <row r="128" spans="1:234" s="2" customFormat="1" x14ac:dyDescent="0.2">
      <c r="A128" s="1"/>
      <c r="B128" s="1"/>
      <c r="C128" s="1"/>
      <c r="D128" s="1"/>
      <c r="E128" s="1"/>
      <c r="F128" s="1"/>
      <c r="H128" s="1"/>
      <c r="I128" s="1"/>
      <c r="J128" s="1"/>
      <c r="L128" s="1"/>
      <c r="M128" s="1"/>
      <c r="N128" s="1"/>
      <c r="O128" s="1"/>
      <c r="P128" s="1"/>
      <c r="Q128" s="1"/>
      <c r="R128" s="1"/>
      <c r="S128" s="1"/>
      <c r="T128" s="1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</row>
    <row r="129" spans="1:234" s="2" customFormat="1" x14ac:dyDescent="0.2">
      <c r="A129" s="1"/>
      <c r="B129" s="1"/>
      <c r="C129" s="1"/>
      <c r="D129" s="1"/>
      <c r="E129" s="1"/>
      <c r="F129" s="1"/>
      <c r="H129" s="1"/>
      <c r="I129" s="1"/>
      <c r="J129" s="1"/>
      <c r="L129" s="1"/>
      <c r="M129" s="1"/>
      <c r="N129" s="1"/>
      <c r="O129" s="1"/>
      <c r="P129" s="1"/>
      <c r="Q129" s="1"/>
      <c r="R129" s="1"/>
      <c r="S129" s="1"/>
      <c r="T129" s="1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</row>
    <row r="130" spans="1:234" s="2" customFormat="1" x14ac:dyDescent="0.2">
      <c r="A130" s="1"/>
      <c r="B130" s="1"/>
      <c r="C130" s="1"/>
      <c r="D130" s="1"/>
      <c r="E130" s="1"/>
      <c r="F130" s="1"/>
      <c r="H130" s="1"/>
      <c r="I130" s="1"/>
      <c r="J130" s="1"/>
      <c r="L130" s="1"/>
      <c r="M130" s="1"/>
      <c r="N130" s="1"/>
      <c r="O130" s="1"/>
      <c r="P130" s="1"/>
      <c r="Q130" s="1"/>
      <c r="R130" s="1"/>
      <c r="S130" s="1"/>
      <c r="T130" s="1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</row>
    <row r="131" spans="1:234" s="2" customFormat="1" x14ac:dyDescent="0.2">
      <c r="A131" s="1"/>
      <c r="B131" s="1"/>
      <c r="C131" s="1"/>
      <c r="D131" s="1"/>
      <c r="E131" s="1"/>
      <c r="F131" s="1"/>
      <c r="H131" s="1"/>
      <c r="I131" s="1"/>
      <c r="J131" s="1"/>
      <c r="L131" s="1"/>
      <c r="M131" s="1"/>
      <c r="N131" s="1"/>
      <c r="O131" s="1"/>
      <c r="P131" s="1"/>
      <c r="Q131" s="1"/>
      <c r="R131" s="1"/>
      <c r="S131" s="1"/>
      <c r="T131" s="1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</row>
    <row r="132" spans="1:234" s="2" customFormat="1" x14ac:dyDescent="0.2">
      <c r="A132" s="1"/>
      <c r="B132" s="1"/>
      <c r="C132" s="1"/>
      <c r="D132" s="1"/>
      <c r="E132" s="1"/>
      <c r="F132" s="1"/>
      <c r="H132" s="1"/>
      <c r="I132" s="1"/>
      <c r="J132" s="1"/>
      <c r="L132" s="1"/>
      <c r="M132" s="1"/>
      <c r="N132" s="1"/>
      <c r="O132" s="1"/>
      <c r="P132" s="1"/>
      <c r="Q132" s="1"/>
      <c r="R132" s="1"/>
      <c r="S132" s="1"/>
      <c r="T132" s="1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</row>
    <row r="133" spans="1:234" s="2" customFormat="1" x14ac:dyDescent="0.2">
      <c r="A133" s="1"/>
      <c r="B133" s="1"/>
      <c r="C133" s="1"/>
      <c r="D133" s="1"/>
      <c r="E133" s="1"/>
      <c r="F133" s="1"/>
      <c r="H133" s="1"/>
      <c r="I133" s="1"/>
      <c r="J133" s="1"/>
      <c r="L133" s="1"/>
      <c r="M133" s="1"/>
      <c r="N133" s="1"/>
      <c r="O133" s="1"/>
      <c r="P133" s="1"/>
      <c r="Q133" s="1"/>
      <c r="R133" s="1"/>
      <c r="S133" s="1"/>
      <c r="T133" s="1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</row>
    <row r="134" spans="1:234" s="2" customFormat="1" x14ac:dyDescent="0.2">
      <c r="A134" s="1"/>
      <c r="B134" s="1"/>
      <c r="C134" s="1"/>
      <c r="D134" s="1"/>
      <c r="E134" s="1"/>
      <c r="F134" s="1"/>
      <c r="H134" s="1"/>
      <c r="I134" s="1"/>
      <c r="J134" s="1"/>
      <c r="L134" s="1"/>
      <c r="M134" s="1"/>
      <c r="N134" s="1"/>
      <c r="O134" s="1"/>
      <c r="P134" s="1"/>
      <c r="Q134" s="1"/>
      <c r="R134" s="1"/>
      <c r="S134" s="1"/>
      <c r="T134" s="1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</row>
    <row r="135" spans="1:234" s="2" customFormat="1" x14ac:dyDescent="0.2">
      <c r="A135" s="1"/>
      <c r="B135" s="1"/>
      <c r="C135" s="1"/>
      <c r="D135" s="1"/>
      <c r="E135" s="1"/>
      <c r="F135" s="1"/>
      <c r="H135" s="1"/>
      <c r="I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</row>
    <row r="136" spans="1:234" s="2" customFormat="1" x14ac:dyDescent="0.2">
      <c r="A136" s="1"/>
      <c r="B136" s="1"/>
      <c r="C136" s="1"/>
      <c r="D136" s="1"/>
      <c r="E136" s="1"/>
      <c r="F136" s="1"/>
      <c r="H136" s="1"/>
      <c r="I136" s="1"/>
      <c r="J136" s="1"/>
      <c r="L136" s="1"/>
      <c r="M136" s="1"/>
      <c r="N136" s="1"/>
      <c r="O136" s="1"/>
      <c r="P136" s="1"/>
      <c r="Q136" s="1"/>
      <c r="R136" s="1"/>
      <c r="S136" s="1"/>
      <c r="T136" s="1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</row>
    <row r="137" spans="1:234" s="2" customFormat="1" x14ac:dyDescent="0.2">
      <c r="A137" s="1"/>
      <c r="B137" s="1"/>
      <c r="C137" s="1"/>
      <c r="D137" s="1"/>
      <c r="E137" s="1"/>
      <c r="F137" s="1"/>
      <c r="H137" s="1"/>
      <c r="I137" s="1"/>
      <c r="J137" s="1"/>
      <c r="L137" s="1"/>
      <c r="M137" s="1"/>
      <c r="N137" s="1"/>
      <c r="O137" s="1"/>
      <c r="P137" s="1"/>
      <c r="Q137" s="1"/>
      <c r="R137" s="1"/>
      <c r="S137" s="1"/>
      <c r="T137" s="1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</row>
    <row r="138" spans="1:234" s="2" customFormat="1" x14ac:dyDescent="0.2">
      <c r="A138" s="1"/>
      <c r="B138" s="1"/>
      <c r="C138" s="1"/>
      <c r="D138" s="1"/>
      <c r="E138" s="1"/>
      <c r="F138" s="1"/>
      <c r="H138" s="1"/>
      <c r="I138" s="1"/>
      <c r="J138" s="1"/>
      <c r="L138" s="1"/>
      <c r="M138" s="1"/>
      <c r="N138" s="1"/>
      <c r="O138" s="1"/>
      <c r="P138" s="1"/>
      <c r="Q138" s="1"/>
      <c r="R138" s="1"/>
      <c r="S138" s="1"/>
      <c r="T138" s="1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</row>
  </sheetData>
  <mergeCells count="8">
    <mergeCell ref="B96:C96"/>
    <mergeCell ref="B97:C97"/>
    <mergeCell ref="B2:J2"/>
    <mergeCell ref="B3:J3"/>
    <mergeCell ref="B4:J4"/>
    <mergeCell ref="B5:J5"/>
    <mergeCell ref="B6:J6"/>
    <mergeCell ref="D89:E89"/>
  </mergeCells>
  <pageMargins left="1.1023622047244095" right="0.70866141732283472" top="1.1417322834645669" bottom="0.74803149606299213" header="0.31496062992125984" footer="0.31496062992125984"/>
  <pageSetup scale="45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</vt:lpstr>
      <vt:lpstr>Agos!Área_de_impresión</vt:lpstr>
      <vt:lpstr>Agos!Títulos_a_imprimir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2022-09-23T12:47:41Z</dcterms:created>
  <dcterms:modified xsi:type="dcterms:W3CDTF">2022-09-23T12:48:42Z</dcterms:modified>
</cp:coreProperties>
</file>