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0740" tabRatio="470"/>
  </bookViews>
  <sheets>
    <sheet name="Mar" sheetId="69" r:id="rId1"/>
  </sheets>
  <definedNames>
    <definedName name="_xlnm.Print_Area" localSheetId="0">Mar!$B$1:$J$76</definedName>
    <definedName name="_xlnm.Print_Titles" localSheetId="0">Mar!$1:$7</definedName>
  </definedNames>
  <calcPr calcId="152511"/>
</workbook>
</file>

<file path=xl/calcChain.xml><?xml version="1.0" encoding="utf-8"?>
<calcChain xmlns="http://schemas.openxmlformats.org/spreadsheetml/2006/main">
  <c r="F13" i="69" l="1"/>
  <c r="H13" i="69" s="1"/>
  <c r="H9" i="69"/>
  <c r="H10" i="69"/>
  <c r="H11" i="69"/>
  <c r="H12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H35" i="69"/>
  <c r="H36" i="69"/>
  <c r="H37" i="69"/>
  <c r="H38" i="69"/>
  <c r="H39" i="69"/>
  <c r="H40" i="69"/>
  <c r="H41" i="69"/>
  <c r="H42" i="69"/>
  <c r="H43" i="69"/>
  <c r="H44" i="69"/>
  <c r="H45" i="69"/>
  <c r="H46" i="69"/>
  <c r="H47" i="69"/>
  <c r="H48" i="69"/>
  <c r="H49" i="69"/>
  <c r="H50" i="69"/>
  <c r="H51" i="69"/>
  <c r="H52" i="69"/>
  <c r="H53" i="69"/>
  <c r="H54" i="69"/>
  <c r="H55" i="69"/>
  <c r="H56" i="69"/>
  <c r="H57" i="69"/>
  <c r="H58" i="69"/>
  <c r="H59" i="69"/>
  <c r="H60" i="69"/>
  <c r="H61" i="69"/>
  <c r="H62" i="69"/>
  <c r="H63" i="69"/>
  <c r="H64" i="69"/>
  <c r="H65" i="69"/>
  <c r="H8" i="69"/>
  <c r="G66" i="69" l="1"/>
  <c r="H66" i="69" l="1"/>
  <c r="F66" i="69"/>
</calcChain>
</file>

<file path=xl/sharedStrings.xml><?xml version="1.0" encoding="utf-8"?>
<sst xmlns="http://schemas.openxmlformats.org/spreadsheetml/2006/main" count="310" uniqueCount="176">
  <si>
    <t xml:space="preserve">                             </t>
  </si>
  <si>
    <t>SUPERINTENDENCIA DE SALUD Y RIESGOS LABORALES</t>
  </si>
  <si>
    <t>MAGNA MOTORS, S. A.</t>
  </si>
  <si>
    <t>EDESUR, S. A.</t>
  </si>
  <si>
    <t>JOSE A. CARVAJAL RAMIREZ</t>
  </si>
  <si>
    <t>B1500000001</t>
  </si>
  <si>
    <t>B1500000003</t>
  </si>
  <si>
    <t>B1500000020</t>
  </si>
  <si>
    <t>B1500000012</t>
  </si>
  <si>
    <t>B1500000006</t>
  </si>
  <si>
    <t>B1500000004</t>
  </si>
  <si>
    <t>FACTURA NCF</t>
  </si>
  <si>
    <t>SUPLIDOR</t>
  </si>
  <si>
    <t>FECHA</t>
  </si>
  <si>
    <t>CONCEPTO</t>
  </si>
  <si>
    <t>VALOR RD$</t>
  </si>
  <si>
    <t>B1500000179</t>
  </si>
  <si>
    <t>A 24 ALARMA 24, S. A.</t>
  </si>
  <si>
    <t>Ley No. 87-01 que crea El Sistema Dominicano de Seguridad Social, promulgada el 09 de mayo del 2001</t>
  </si>
  <si>
    <t>RNC - 424-002037</t>
  </si>
  <si>
    <t>MEDICAMENTOS BOTIQUIN</t>
  </si>
  <si>
    <t>SERV. SEGURO EMPLEADOS</t>
  </si>
  <si>
    <t>CONDOMINIO PLAZA PALERMO</t>
  </si>
  <si>
    <t>ALQUILER LOCAL</t>
  </si>
  <si>
    <t>SERV. ALMUERZO PERSONAL</t>
  </si>
  <si>
    <t>CAPACITACION EMPLEADOS</t>
  </si>
  <si>
    <t>B1500000025</t>
  </si>
  <si>
    <t>SERV. ELECTRICIDAD</t>
  </si>
  <si>
    <t>SERVICIO DE PUBLICIDAD</t>
  </si>
  <si>
    <t>SERVICIO COMUNICACIÓN</t>
  </si>
  <si>
    <t>SERVICIO DE INTERNET</t>
  </si>
  <si>
    <t>B1500000187</t>
  </si>
  <si>
    <t>ADQUISICION MASCARILLA</t>
  </si>
  <si>
    <t>SEGUROS UNIVERSAL, S. A.</t>
  </si>
  <si>
    <t>SERVICIO ALARMAS</t>
  </si>
  <si>
    <t>CONSUMO AGUA EMPLEADOS</t>
  </si>
  <si>
    <t>REAL LAVANDERIA, SRL</t>
  </si>
  <si>
    <t>BLIPOD CONSULTING, SRL</t>
  </si>
  <si>
    <t>Lic. Bienvenido Núñez</t>
  </si>
  <si>
    <t>Director Financiero</t>
  </si>
  <si>
    <t>SEGURO NACIONA DE SALUD</t>
  </si>
  <si>
    <t xml:space="preserve">                   Gerente de Contabilidad</t>
  </si>
  <si>
    <t xml:space="preserve">                     Lic. Victoria Cruz </t>
  </si>
  <si>
    <t>PRIMERA ARS DE HUMANO</t>
  </si>
  <si>
    <t>COMPAÑÍA DOM. DE TELEFONOS, SA</t>
  </si>
  <si>
    <t>WIND TELECOM S.A.</t>
  </si>
  <si>
    <t>B1500000257</t>
  </si>
  <si>
    <t>JULIO COLON &amp; ASOC. SRL</t>
  </si>
  <si>
    <t>MANT. AIRES ACOND.</t>
  </si>
  <si>
    <t>ANA PETRONILA MENDEZ ROA</t>
  </si>
  <si>
    <t>SUPLECA COMERCIAL, SRL</t>
  </si>
  <si>
    <t>TRETAS MOTION SRL</t>
  </si>
  <si>
    <t>JUAN FCO. FANITH PEREZ</t>
  </si>
  <si>
    <t>FREDDY ANTONIO FEBLES</t>
  </si>
  <si>
    <t>METRO POR METRO</t>
  </si>
  <si>
    <t>RENXYS FAMILIA, SRL</t>
  </si>
  <si>
    <t>WTV WORLD TELEVISION SRL</t>
  </si>
  <si>
    <t>PEREZ AUTOBUS, SRL</t>
  </si>
  <si>
    <t>B1500000086</t>
  </si>
  <si>
    <t>B1500000145</t>
  </si>
  <si>
    <t>SEGURO EMPLEADOS</t>
  </si>
  <si>
    <t>B1500000151</t>
  </si>
  <si>
    <t>E&amp;E NEW WORLD CONSULTING, SRL.</t>
  </si>
  <si>
    <t>SERV. REFRIGERIO</t>
  </si>
  <si>
    <t>MONTO FACTURADO</t>
  </si>
  <si>
    <t>MONTO PAGADO</t>
  </si>
  <si>
    <t>MONTO PENDIENTE</t>
  </si>
  <si>
    <t>FECHA FIN DE FACTURA</t>
  </si>
  <si>
    <t>ESTADO</t>
  </si>
  <si>
    <t>AGOSTO</t>
  </si>
  <si>
    <t>ATRASO</t>
  </si>
  <si>
    <t>PENDIENTE</t>
  </si>
  <si>
    <t>TOTAL RD$</t>
  </si>
  <si>
    <t>SEPTIEMBRE</t>
  </si>
  <si>
    <t>OCTUBRE</t>
  </si>
  <si>
    <t>NOVIEMBRE</t>
  </si>
  <si>
    <t>DICIEMBRE</t>
  </si>
  <si>
    <t>XIOMARA CAMINERO</t>
  </si>
  <si>
    <t>SERVICIO TRANSPORTE</t>
  </si>
  <si>
    <t>DREAM LAB,SRL</t>
  </si>
  <si>
    <t>PG CONTRATISTA, SRL</t>
  </si>
  <si>
    <t>B1500000832</t>
  </si>
  <si>
    <t>ENERO</t>
  </si>
  <si>
    <t>B1500000008</t>
  </si>
  <si>
    <t>B1500000088</t>
  </si>
  <si>
    <t>CONSERMANCA, SRL</t>
  </si>
  <si>
    <t>ADQ. BATERIAS VEHICULO</t>
  </si>
  <si>
    <t>B1500000101</t>
  </si>
  <si>
    <t>FEBRERO</t>
  </si>
  <si>
    <t>B1500000102</t>
  </si>
  <si>
    <t>PABLO CEFERINO ESPAILLAT GALAN</t>
  </si>
  <si>
    <t>B1500004726</t>
  </si>
  <si>
    <t>IMPORTADORA K&amp;G S.A.S</t>
  </si>
  <si>
    <t>B1500000646</t>
  </si>
  <si>
    <t>AGUA PLANETA AZUL., S. A.</t>
  </si>
  <si>
    <t>FLOW SRL</t>
  </si>
  <si>
    <t>B1500000557</t>
  </si>
  <si>
    <t>ZUNI FLOR</t>
  </si>
  <si>
    <t>B1500002032</t>
  </si>
  <si>
    <t>AROMA COFFEE SERVICE, SAS.</t>
  </si>
  <si>
    <t>B1500000337</t>
  </si>
  <si>
    <t>B1500002238</t>
  </si>
  <si>
    <t>B1500000106</t>
  </si>
  <si>
    <t>B1500000043</t>
  </si>
  <si>
    <t>B1500005935</t>
  </si>
  <si>
    <t>INVERSIONES SIURANA SRL</t>
  </si>
  <si>
    <t>ADQUISICION MOBILIARIOS</t>
  </si>
  <si>
    <t>SERVICIO DE LAVANDERIA</t>
  </si>
  <si>
    <t>SERVICIO DE FLORISTERIA</t>
  </si>
  <si>
    <t>SERVICIOS DE CAFÉ</t>
  </si>
  <si>
    <t>INFORME MENSUAL DE CUENTAS POR PAGAR 31/03/2022</t>
  </si>
  <si>
    <t>MARZO</t>
  </si>
  <si>
    <t>B1500000107</t>
  </si>
  <si>
    <t>B1500000063</t>
  </si>
  <si>
    <t>GILBERTO ANTONIO HERNANDEZ LOPEZ</t>
  </si>
  <si>
    <t>MARTA DORIS PANTALEON</t>
  </si>
  <si>
    <t>EDGAR MANUEL PEGUERO FLORENCIO</t>
  </si>
  <si>
    <t>JUAN FCO. FELIZ SANCHEZ</t>
  </si>
  <si>
    <t>B1500000027</t>
  </si>
  <si>
    <t>B1500000015</t>
  </si>
  <si>
    <t>JUNIOR JOSE PIMENTEL BRITO</t>
  </si>
  <si>
    <t>B1500000061</t>
  </si>
  <si>
    <t>AGUSTIN ANTONIO VEGA DE LA ROSA</t>
  </si>
  <si>
    <t>MAPFRE SALUD ARS</t>
  </si>
  <si>
    <t>B1500002575</t>
  </si>
  <si>
    <t>B1500000671</t>
  </si>
  <si>
    <t>B1500165234</t>
  </si>
  <si>
    <t>B1500008722</t>
  </si>
  <si>
    <t>EDITORA HOY, S. A.</t>
  </si>
  <si>
    <t>B1500004489</t>
  </si>
  <si>
    <t>B1500135886</t>
  </si>
  <si>
    <t>PRODUCCIONES VIDEO,SRL</t>
  </si>
  <si>
    <t>B1500000353</t>
  </si>
  <si>
    <t>B1500285877</t>
  </si>
  <si>
    <t>B1500009299</t>
  </si>
  <si>
    <t>B1500000254</t>
  </si>
  <si>
    <t>COMPU OFFICE DOMINICANA SRL</t>
  </si>
  <si>
    <t>B1500002929</t>
  </si>
  <si>
    <t>RIVERA MARTE &amp; ASOCIADOS</t>
  </si>
  <si>
    <t>BRIDESA, SRL</t>
  </si>
  <si>
    <t>CARIBBEAN INTEGRATED SOLUTIONS,SRL</t>
  </si>
  <si>
    <t>B1500000192</t>
  </si>
  <si>
    <t>FAESCOMM,SRL</t>
  </si>
  <si>
    <t>B1500000123</t>
  </si>
  <si>
    <t>B1500000210</t>
  </si>
  <si>
    <t>PROLIMDES COMERCIAL, SRL</t>
  </si>
  <si>
    <t>B1500000933</t>
  </si>
  <si>
    <t>B1500000091</t>
  </si>
  <si>
    <t>COMERCIALIZADORA GUGENNTAN, SRL</t>
  </si>
  <si>
    <t>B1500000390</t>
  </si>
  <si>
    <t>BLOW UP BALLONS &amp; CRAFT, SRL</t>
  </si>
  <si>
    <t>B1500000104</t>
  </si>
  <si>
    <t>A&amp;M COMMERCE MEDIA SRL</t>
  </si>
  <si>
    <t>B1500000052</t>
  </si>
  <si>
    <t>PAYERO EVENT PLANNERS, SRL</t>
  </si>
  <si>
    <t>B1500000035</t>
  </si>
  <si>
    <t>SHAJOMED SRL</t>
  </si>
  <si>
    <t>B1500000016</t>
  </si>
  <si>
    <t>COEMSER, SRL</t>
  </si>
  <si>
    <t>MALFEA PUBLICIDAD, EIRL</t>
  </si>
  <si>
    <t>DAAMACA COMERCIAL,SRL</t>
  </si>
  <si>
    <t>B1500000204</t>
  </si>
  <si>
    <t>GTB INDUSTRIAL, SRL</t>
  </si>
  <si>
    <t xml:space="preserve">DISEÑO GRAFICO </t>
  </si>
  <si>
    <t>SERVICIOS PROFESIONALES</t>
  </si>
  <si>
    <t>SERVICIOS JURIDICOS</t>
  </si>
  <si>
    <t>MANT.VEHICULOS</t>
  </si>
  <si>
    <t>SUMINISTRO OFICINA</t>
  </si>
  <si>
    <t>MATERIALES LIMPIEZA</t>
  </si>
  <si>
    <t>MANTE.PINTURA EDIFICIO</t>
  </si>
  <si>
    <t>ADQ. INSUMOS COCINA</t>
  </si>
  <si>
    <t>ADQ. ARTICULOS PERSONALIZ.</t>
  </si>
  <si>
    <t>ADQ. PRODUCTO LIMPIEZA</t>
  </si>
  <si>
    <t>REFRIGERIOS P/ACTIVIDADES</t>
  </si>
  <si>
    <t>ADQ. IDENTIFICADORES</t>
  </si>
  <si>
    <t>MANT. PLANTAS 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</si>
</sst>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\(#,##0.0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3" fontId="4" fillId="0" borderId="0" xfId="4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0" xfId="5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0" xfId="5" applyFont="1" applyFill="1" applyBorder="1" applyAlignment="1">
      <alignment vertical="center"/>
    </xf>
    <xf numFmtId="43" fontId="4" fillId="0" borderId="0" xfId="5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5" fillId="0" borderId="1" xfId="5" applyFont="1" applyFill="1" applyBorder="1" applyAlignment="1">
      <alignment vertical="center" wrapText="1"/>
    </xf>
    <xf numFmtId="0" fontId="5" fillId="0" borderId="1" xfId="7" applyFont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3" fontId="4" fillId="0" borderId="0" xfId="5" applyFont="1" applyFill="1" applyBorder="1" applyAlignment="1">
      <alignment vertical="center" wrapText="1"/>
    </xf>
    <xf numFmtId="43" fontId="4" fillId="0" borderId="0" xfId="5" applyFont="1" applyFill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43" fontId="4" fillId="0" borderId="0" xfId="5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7" applyFont="1" applyFill="1" applyBorder="1" applyAlignment="1">
      <alignment horizontal="center" wrapText="1"/>
    </xf>
    <xf numFmtId="165" fontId="2" fillId="0" borderId="0" xfId="0" applyNumberFormat="1" applyFont="1"/>
    <xf numFmtId="0" fontId="4" fillId="0" borderId="1" xfId="0" applyFont="1" applyFill="1" applyBorder="1" applyAlignment="1">
      <alignment vertical="center" wrapText="1"/>
    </xf>
    <xf numFmtId="43" fontId="6" fillId="0" borderId="0" xfId="4" applyFont="1" applyFill="1" applyAlignment="1">
      <alignment vertical="center"/>
    </xf>
    <xf numFmtId="165" fontId="2" fillId="0" borderId="0" xfId="6" applyNumberFormat="1"/>
    <xf numFmtId="43" fontId="4" fillId="0" borderId="1" xfId="4" applyFont="1" applyBorder="1" applyAlignment="1">
      <alignment horizontal="center"/>
    </xf>
    <xf numFmtId="43" fontId="4" fillId="0" borderId="0" xfId="5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0">
    <cellStyle name="Millares" xfId="4" builtinId="3"/>
    <cellStyle name="Millares 2" xfId="1"/>
    <cellStyle name="Millares 3" xfId="5"/>
    <cellStyle name="Millares 4" xfId="8"/>
    <cellStyle name="Millares 5" xfId="9"/>
    <cellStyle name="Normal" xfId="0" builtinId="0"/>
    <cellStyle name="Normal 2" xfId="2"/>
    <cellStyle name="Normal 2 2" xfId="6"/>
    <cellStyle name="Normal 3" xfId="7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71</xdr:row>
      <xdr:rowOff>209743</xdr:rowOff>
    </xdr:from>
    <xdr:to>
      <xdr:col>2</xdr:col>
      <xdr:colOff>1005416</xdr:colOff>
      <xdr:row>72</xdr:row>
      <xdr:rowOff>1</xdr:rowOff>
    </xdr:to>
    <xdr:cxnSp macro="">
      <xdr:nvCxnSpPr>
        <xdr:cNvPr id="3" name="Conector recto 2"/>
        <xdr:cNvCxnSpPr/>
      </xdr:nvCxnSpPr>
      <xdr:spPr>
        <a:xfrm>
          <a:off x="647219" y="14811568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71</xdr:row>
      <xdr:rowOff>169333</xdr:rowOff>
    </xdr:from>
    <xdr:to>
      <xdr:col>4</xdr:col>
      <xdr:colOff>2944092</xdr:colOff>
      <xdr:row>71</xdr:row>
      <xdr:rowOff>173181</xdr:rowOff>
    </xdr:to>
    <xdr:cxnSp macro="">
      <xdr:nvCxnSpPr>
        <xdr:cNvPr id="4" name="Conector recto 3"/>
        <xdr:cNvCxnSpPr/>
      </xdr:nvCxnSpPr>
      <xdr:spPr>
        <a:xfrm>
          <a:off x="6633825" y="14799733"/>
          <a:ext cx="14061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33"/>
  <sheetViews>
    <sheetView tabSelected="1" zoomScale="120" zoomScaleNormal="120" workbookViewId="0">
      <selection activeCell="I75" sqref="I75"/>
    </sheetView>
  </sheetViews>
  <sheetFormatPr baseColWidth="10" defaultColWidth="9.140625" defaultRowHeight="14.25" x14ac:dyDescent="0.2"/>
  <cols>
    <col min="1" max="1" width="4.42578125" style="17" customWidth="1"/>
    <col min="2" max="2" width="19" style="17" customWidth="1"/>
    <col min="3" max="3" width="13" style="17" customWidth="1"/>
    <col min="4" max="4" width="44.28515625" style="17" customWidth="1"/>
    <col min="5" max="5" width="32.85546875" style="17" customWidth="1"/>
    <col min="6" max="6" width="17.5703125" style="17" customWidth="1"/>
    <col min="7" max="7" width="11.28515625" style="8" customWidth="1"/>
    <col min="8" max="8" width="16.85546875" style="17" customWidth="1"/>
    <col min="9" max="9" width="14.5703125" style="17" customWidth="1"/>
    <col min="10" max="10" width="12.85546875" style="17" bestFit="1" customWidth="1"/>
    <col min="11" max="11" width="16.28515625" style="8" bestFit="1" customWidth="1"/>
    <col min="12" max="12" width="16.28515625" style="17" bestFit="1" customWidth="1"/>
    <col min="13" max="20" width="11.42578125" style="17" customWidth="1"/>
    <col min="21" max="234" width="11.42578125" style="25" customWidth="1"/>
    <col min="235" max="16384" width="9.140625" style="25"/>
  </cols>
  <sheetData>
    <row r="1" spans="1:20" s="23" customFormat="1" x14ac:dyDescent="0.2">
      <c r="A1" s="17"/>
      <c r="B1" s="17"/>
      <c r="C1" s="17"/>
      <c r="D1" s="17" t="s">
        <v>0</v>
      </c>
      <c r="E1" s="17"/>
      <c r="F1" s="17"/>
      <c r="G1" s="8"/>
      <c r="H1" s="17"/>
      <c r="I1" s="17"/>
      <c r="J1" s="17"/>
      <c r="K1" s="8"/>
      <c r="L1" s="17"/>
      <c r="M1" s="17"/>
      <c r="N1" s="17"/>
      <c r="O1" s="17"/>
      <c r="P1" s="17"/>
      <c r="Q1" s="17"/>
      <c r="R1" s="17"/>
      <c r="S1" s="17"/>
      <c r="T1" s="17"/>
    </row>
    <row r="2" spans="1:20" s="23" customFormat="1" ht="15" x14ac:dyDescent="0.2">
      <c r="A2" s="17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8"/>
      <c r="L2" s="17"/>
      <c r="M2" s="17"/>
      <c r="N2" s="17"/>
      <c r="O2" s="17"/>
      <c r="P2" s="17"/>
      <c r="Q2" s="17"/>
      <c r="R2" s="17"/>
      <c r="S2" s="17"/>
      <c r="T2" s="17"/>
    </row>
    <row r="3" spans="1:20" s="23" customFormat="1" ht="15" x14ac:dyDescent="0.2">
      <c r="A3" s="17"/>
      <c r="B3" s="42" t="s">
        <v>18</v>
      </c>
      <c r="C3" s="42"/>
      <c r="D3" s="42"/>
      <c r="E3" s="42"/>
      <c r="F3" s="42"/>
      <c r="G3" s="42"/>
      <c r="H3" s="42"/>
      <c r="I3" s="42"/>
      <c r="J3" s="42"/>
      <c r="K3" s="8"/>
      <c r="L3" s="17"/>
      <c r="M3" s="17"/>
      <c r="N3" s="17"/>
      <c r="O3" s="17"/>
      <c r="P3" s="17"/>
      <c r="Q3" s="17"/>
      <c r="R3" s="17"/>
      <c r="S3" s="17"/>
      <c r="T3" s="17"/>
    </row>
    <row r="4" spans="1:20" s="23" customFormat="1" ht="15" x14ac:dyDescent="0.2">
      <c r="A4" s="17"/>
      <c r="B4" s="43" t="s">
        <v>19</v>
      </c>
      <c r="C4" s="43"/>
      <c r="D4" s="43"/>
      <c r="E4" s="43"/>
      <c r="F4" s="43"/>
      <c r="G4" s="43"/>
      <c r="H4" s="43"/>
      <c r="I4" s="43"/>
      <c r="J4" s="43"/>
      <c r="K4" s="8"/>
      <c r="L4" s="17"/>
      <c r="M4" s="17"/>
      <c r="N4" s="17"/>
      <c r="O4" s="17"/>
      <c r="P4" s="17"/>
      <c r="Q4" s="17"/>
      <c r="R4" s="17"/>
      <c r="S4" s="17"/>
      <c r="T4" s="17"/>
    </row>
    <row r="5" spans="1:20" s="23" customFormat="1" ht="15" x14ac:dyDescent="0.2">
      <c r="A5" s="17"/>
      <c r="B5" s="42" t="s">
        <v>110</v>
      </c>
      <c r="C5" s="42"/>
      <c r="D5" s="42"/>
      <c r="E5" s="42"/>
      <c r="F5" s="42"/>
      <c r="G5" s="42"/>
      <c r="H5" s="42"/>
      <c r="I5" s="42"/>
      <c r="J5" s="42"/>
      <c r="K5" s="8"/>
      <c r="L5" s="17"/>
      <c r="M5" s="17"/>
      <c r="N5" s="17"/>
      <c r="O5" s="17"/>
      <c r="P5" s="17"/>
      <c r="Q5" s="17"/>
      <c r="R5" s="17"/>
      <c r="S5" s="17"/>
      <c r="T5" s="17"/>
    </row>
    <row r="6" spans="1:20" s="23" customFormat="1" ht="15" x14ac:dyDescent="0.2">
      <c r="A6" s="17"/>
      <c r="B6" s="44" t="s">
        <v>15</v>
      </c>
      <c r="C6" s="44"/>
      <c r="D6" s="44"/>
      <c r="E6" s="44"/>
      <c r="F6" s="44"/>
      <c r="G6" s="44"/>
      <c r="H6" s="44"/>
      <c r="I6" s="44"/>
      <c r="J6" s="44"/>
      <c r="K6" s="8"/>
      <c r="L6" s="17"/>
      <c r="M6" s="17"/>
      <c r="N6" s="17"/>
      <c r="O6" s="17"/>
      <c r="P6" s="17"/>
      <c r="Q6" s="17"/>
      <c r="R6" s="17"/>
      <c r="S6" s="17"/>
      <c r="T6" s="17"/>
    </row>
    <row r="7" spans="1:20" s="20" customFormat="1" ht="50.25" customHeight="1" x14ac:dyDescent="0.25">
      <c r="A7" s="19"/>
      <c r="B7" s="9" t="s">
        <v>11</v>
      </c>
      <c r="C7" s="9" t="s">
        <v>13</v>
      </c>
      <c r="D7" s="2" t="s">
        <v>12</v>
      </c>
      <c r="E7" s="2" t="s">
        <v>14</v>
      </c>
      <c r="F7" s="4" t="s">
        <v>64</v>
      </c>
      <c r="G7" s="22" t="s">
        <v>65</v>
      </c>
      <c r="H7" s="35" t="s">
        <v>66</v>
      </c>
      <c r="I7" s="22" t="s">
        <v>67</v>
      </c>
      <c r="J7" s="9" t="s">
        <v>68</v>
      </c>
      <c r="K7" s="5"/>
      <c r="L7" s="19"/>
      <c r="M7" s="19"/>
      <c r="N7" s="19"/>
      <c r="O7" s="19"/>
      <c r="P7" s="19"/>
      <c r="Q7" s="19"/>
      <c r="R7" s="19"/>
      <c r="S7" s="19"/>
      <c r="T7" s="19"/>
    </row>
    <row r="8" spans="1:20" s="26" customFormat="1" x14ac:dyDescent="0.2">
      <c r="A8" s="34"/>
      <c r="B8" s="10" t="s">
        <v>87</v>
      </c>
      <c r="C8" s="11">
        <v>44620</v>
      </c>
      <c r="D8" s="6" t="s">
        <v>4</v>
      </c>
      <c r="E8" s="1" t="s">
        <v>23</v>
      </c>
      <c r="F8" s="12">
        <v>81000</v>
      </c>
      <c r="G8" s="40">
        <v>0</v>
      </c>
      <c r="H8" s="12">
        <f>+F8</f>
        <v>81000</v>
      </c>
      <c r="I8" s="13" t="s">
        <v>88</v>
      </c>
      <c r="J8" s="18" t="s">
        <v>71</v>
      </c>
      <c r="K8" s="30"/>
      <c r="L8" s="34"/>
      <c r="M8" s="34"/>
      <c r="N8" s="34"/>
      <c r="O8" s="34"/>
      <c r="P8" s="34"/>
      <c r="Q8" s="34"/>
      <c r="R8" s="34"/>
      <c r="S8" s="34"/>
      <c r="T8" s="34"/>
    </row>
    <row r="9" spans="1:20" s="26" customFormat="1" x14ac:dyDescent="0.2">
      <c r="A9" s="34"/>
      <c r="B9" s="10" t="s">
        <v>112</v>
      </c>
      <c r="C9" s="11">
        <v>44643</v>
      </c>
      <c r="D9" s="6" t="s">
        <v>49</v>
      </c>
      <c r="E9" s="1" t="s">
        <v>163</v>
      </c>
      <c r="F9" s="12">
        <v>39802.5</v>
      </c>
      <c r="G9" s="40">
        <v>0</v>
      </c>
      <c r="H9" s="12">
        <f t="shared" ref="H9:H65" si="0">+F9</f>
        <v>39802.5</v>
      </c>
      <c r="I9" s="13" t="s">
        <v>111</v>
      </c>
      <c r="J9" s="18" t="s">
        <v>71</v>
      </c>
      <c r="K9" s="30"/>
      <c r="L9" s="34"/>
      <c r="M9" s="34"/>
      <c r="N9" s="34"/>
      <c r="O9" s="34"/>
      <c r="P9" s="34"/>
      <c r="Q9" s="34"/>
      <c r="R9" s="34"/>
      <c r="S9" s="34"/>
      <c r="T9" s="34"/>
    </row>
    <row r="10" spans="1:20" s="26" customFormat="1" x14ac:dyDescent="0.2">
      <c r="A10" s="34"/>
      <c r="B10" s="10" t="s">
        <v>113</v>
      </c>
      <c r="C10" s="11">
        <v>44651</v>
      </c>
      <c r="D10" s="6" t="s">
        <v>52</v>
      </c>
      <c r="E10" s="1" t="s">
        <v>164</v>
      </c>
      <c r="F10" s="12">
        <v>208800</v>
      </c>
      <c r="G10" s="40">
        <v>0</v>
      </c>
      <c r="H10" s="12">
        <f t="shared" si="0"/>
        <v>208800</v>
      </c>
      <c r="I10" s="13" t="s">
        <v>111</v>
      </c>
      <c r="J10" s="18" t="s">
        <v>71</v>
      </c>
      <c r="K10" s="30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26" customFormat="1" x14ac:dyDescent="0.2">
      <c r="A11" s="34"/>
      <c r="B11" s="10" t="s">
        <v>89</v>
      </c>
      <c r="C11" s="11">
        <v>44651</v>
      </c>
      <c r="D11" s="6" t="s">
        <v>77</v>
      </c>
      <c r="E11" s="1" t="s">
        <v>25</v>
      </c>
      <c r="F11" s="12">
        <v>80640</v>
      </c>
      <c r="G11" s="40">
        <v>0</v>
      </c>
      <c r="H11" s="12">
        <f t="shared" si="0"/>
        <v>80640</v>
      </c>
      <c r="I11" s="13" t="s">
        <v>111</v>
      </c>
      <c r="J11" s="18" t="s">
        <v>71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26" customFormat="1" x14ac:dyDescent="0.2">
      <c r="A12" s="34"/>
      <c r="B12" s="10" t="s">
        <v>59</v>
      </c>
      <c r="C12" s="11">
        <v>44651</v>
      </c>
      <c r="D12" s="6" t="s">
        <v>114</v>
      </c>
      <c r="E12" s="1" t="s">
        <v>28</v>
      </c>
      <c r="F12" s="12">
        <v>36000</v>
      </c>
      <c r="G12" s="40">
        <v>0</v>
      </c>
      <c r="H12" s="12">
        <f t="shared" si="0"/>
        <v>36000</v>
      </c>
      <c r="I12" s="13" t="s">
        <v>111</v>
      </c>
      <c r="J12" s="18" t="s">
        <v>71</v>
      </c>
      <c r="K12" s="30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26" customFormat="1" x14ac:dyDescent="0.2">
      <c r="A13" s="34"/>
      <c r="B13" s="10" t="s">
        <v>59</v>
      </c>
      <c r="C13" s="11">
        <v>44651</v>
      </c>
      <c r="D13" s="6" t="s">
        <v>115</v>
      </c>
      <c r="E13" s="1" t="s">
        <v>28</v>
      </c>
      <c r="F13" s="12">
        <f>144000+11869.53</f>
        <v>155869.53</v>
      </c>
      <c r="G13" s="40">
        <v>0</v>
      </c>
      <c r="H13" s="12">
        <f t="shared" si="0"/>
        <v>155869.53</v>
      </c>
      <c r="I13" s="13" t="s">
        <v>111</v>
      </c>
      <c r="J13" s="18" t="s">
        <v>71</v>
      </c>
      <c r="K13" s="30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26" customFormat="1" x14ac:dyDescent="0.2">
      <c r="A14" s="34"/>
      <c r="B14" s="10" t="s">
        <v>16</v>
      </c>
      <c r="C14" s="11">
        <v>44651</v>
      </c>
      <c r="D14" s="6" t="s">
        <v>116</v>
      </c>
      <c r="E14" s="1" t="s">
        <v>28</v>
      </c>
      <c r="F14" s="12">
        <v>178200</v>
      </c>
      <c r="G14" s="40">
        <v>0</v>
      </c>
      <c r="H14" s="12">
        <f t="shared" si="0"/>
        <v>178200</v>
      </c>
      <c r="I14" s="13" t="s">
        <v>111</v>
      </c>
      <c r="J14" s="18" t="s">
        <v>71</v>
      </c>
      <c r="K14" s="30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26" customFormat="1" x14ac:dyDescent="0.2">
      <c r="A15" s="34"/>
      <c r="B15" s="10" t="s">
        <v>103</v>
      </c>
      <c r="C15" s="11">
        <v>44651</v>
      </c>
      <c r="D15" s="6" t="s">
        <v>117</v>
      </c>
      <c r="E15" s="1" t="s">
        <v>165</v>
      </c>
      <c r="F15" s="12">
        <v>90000</v>
      </c>
      <c r="G15" s="40">
        <v>0</v>
      </c>
      <c r="H15" s="12">
        <f t="shared" si="0"/>
        <v>90000</v>
      </c>
      <c r="I15" s="13" t="s">
        <v>111</v>
      </c>
      <c r="J15" s="18" t="s">
        <v>71</v>
      </c>
      <c r="K15" s="30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26" customFormat="1" x14ac:dyDescent="0.2">
      <c r="A16" s="34"/>
      <c r="B16" s="10" t="s">
        <v>118</v>
      </c>
      <c r="C16" s="11">
        <v>44651</v>
      </c>
      <c r="D16" s="6" t="s">
        <v>53</v>
      </c>
      <c r="E16" s="1" t="s">
        <v>28</v>
      </c>
      <c r="F16" s="12">
        <v>180000</v>
      </c>
      <c r="G16" s="40">
        <v>0</v>
      </c>
      <c r="H16" s="12">
        <f t="shared" si="0"/>
        <v>180000</v>
      </c>
      <c r="I16" s="13" t="s">
        <v>111</v>
      </c>
      <c r="J16" s="18" t="s">
        <v>71</v>
      </c>
      <c r="K16" s="30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26" customFormat="1" x14ac:dyDescent="0.2">
      <c r="A17" s="34"/>
      <c r="B17" s="10" t="s">
        <v>119</v>
      </c>
      <c r="C17" s="11">
        <v>44651</v>
      </c>
      <c r="D17" s="6" t="s">
        <v>120</v>
      </c>
      <c r="E17" s="1" t="s">
        <v>28</v>
      </c>
      <c r="F17" s="12">
        <v>405000</v>
      </c>
      <c r="G17" s="40">
        <v>0</v>
      </c>
      <c r="H17" s="12">
        <f t="shared" si="0"/>
        <v>405000</v>
      </c>
      <c r="I17" s="13" t="s">
        <v>111</v>
      </c>
      <c r="J17" s="18" t="s">
        <v>71</v>
      </c>
      <c r="K17" s="30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26" customFormat="1" x14ac:dyDescent="0.2">
      <c r="A18" s="34"/>
      <c r="B18" s="10" t="s">
        <v>121</v>
      </c>
      <c r="C18" s="11">
        <v>44651</v>
      </c>
      <c r="D18" s="6" t="s">
        <v>122</v>
      </c>
      <c r="E18" s="1" t="s">
        <v>28</v>
      </c>
      <c r="F18" s="12">
        <v>72000</v>
      </c>
      <c r="G18" s="40">
        <v>0</v>
      </c>
      <c r="H18" s="12">
        <f t="shared" si="0"/>
        <v>72000</v>
      </c>
      <c r="I18" s="13" t="s">
        <v>111</v>
      </c>
      <c r="J18" s="18" t="s">
        <v>71</v>
      </c>
      <c r="K18" s="30"/>
      <c r="L18" s="34"/>
      <c r="M18" s="34"/>
      <c r="N18" s="34"/>
      <c r="O18" s="34"/>
      <c r="P18" s="34"/>
      <c r="Q18" s="34"/>
      <c r="R18" s="34"/>
      <c r="S18" s="34"/>
      <c r="T18" s="34"/>
    </row>
    <row r="19" spans="1:20" s="26" customFormat="1" x14ac:dyDescent="0.2">
      <c r="A19" s="34"/>
      <c r="B19" s="10" t="s">
        <v>6</v>
      </c>
      <c r="C19" s="11">
        <v>44651</v>
      </c>
      <c r="D19" s="6" t="s">
        <v>90</v>
      </c>
      <c r="E19" s="1" t="s">
        <v>23</v>
      </c>
      <c r="F19" s="12">
        <v>475974</v>
      </c>
      <c r="G19" s="40">
        <v>0</v>
      </c>
      <c r="H19" s="12">
        <f t="shared" si="0"/>
        <v>475974</v>
      </c>
      <c r="I19" s="13" t="s">
        <v>111</v>
      </c>
      <c r="J19" s="18" t="s">
        <v>71</v>
      </c>
      <c r="K19" s="30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26" customFormat="1" x14ac:dyDescent="0.2">
      <c r="A20" s="34"/>
      <c r="B20" s="10" t="s">
        <v>124</v>
      </c>
      <c r="C20" s="11">
        <v>44651</v>
      </c>
      <c r="D20" s="6" t="s">
        <v>123</v>
      </c>
      <c r="E20" s="6" t="s">
        <v>60</v>
      </c>
      <c r="F20" s="12">
        <v>319811.03000000003</v>
      </c>
      <c r="G20" s="40">
        <v>0</v>
      </c>
      <c r="H20" s="12">
        <f t="shared" si="0"/>
        <v>319811.03000000003</v>
      </c>
      <c r="I20" s="13" t="s">
        <v>111</v>
      </c>
      <c r="J20" s="18" t="s">
        <v>71</v>
      </c>
      <c r="K20" s="30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26" customFormat="1" x14ac:dyDescent="0.2">
      <c r="A21" s="34"/>
      <c r="B21" s="10" t="s">
        <v>125</v>
      </c>
      <c r="C21" s="11">
        <v>44651</v>
      </c>
      <c r="D21" s="6" t="s">
        <v>43</v>
      </c>
      <c r="E21" s="6" t="s">
        <v>60</v>
      </c>
      <c r="F21" s="12">
        <v>337146.48</v>
      </c>
      <c r="G21" s="40">
        <v>0</v>
      </c>
      <c r="H21" s="12">
        <f t="shared" si="0"/>
        <v>337146.48</v>
      </c>
      <c r="I21" s="13" t="s">
        <v>111</v>
      </c>
      <c r="J21" s="18" t="s">
        <v>71</v>
      </c>
      <c r="K21" s="30"/>
      <c r="L21" s="34"/>
      <c r="M21" s="34"/>
      <c r="N21" s="34"/>
      <c r="O21" s="34"/>
      <c r="P21" s="34"/>
      <c r="Q21" s="34"/>
      <c r="R21" s="34"/>
      <c r="S21" s="34"/>
      <c r="T21" s="34"/>
    </row>
    <row r="22" spans="1:20" s="26" customFormat="1" x14ac:dyDescent="0.2">
      <c r="A22" s="34"/>
      <c r="B22" s="10" t="s">
        <v>126</v>
      </c>
      <c r="C22" s="11">
        <v>44651</v>
      </c>
      <c r="D22" s="6" t="s">
        <v>44</v>
      </c>
      <c r="E22" s="1" t="s">
        <v>29</v>
      </c>
      <c r="F22" s="12">
        <v>569122.61</v>
      </c>
      <c r="G22" s="40">
        <v>0</v>
      </c>
      <c r="H22" s="12">
        <f t="shared" si="0"/>
        <v>569122.61</v>
      </c>
      <c r="I22" s="13" t="s">
        <v>111</v>
      </c>
      <c r="J22" s="18" t="s">
        <v>71</v>
      </c>
      <c r="K22" s="30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23" customFormat="1" x14ac:dyDescent="0.2">
      <c r="A23" s="17"/>
      <c r="B23" s="10" t="s">
        <v>127</v>
      </c>
      <c r="C23" s="11">
        <v>44648</v>
      </c>
      <c r="D23" s="6" t="s">
        <v>33</v>
      </c>
      <c r="E23" s="37" t="s">
        <v>60</v>
      </c>
      <c r="F23" s="12">
        <v>75275.8</v>
      </c>
      <c r="G23" s="40">
        <v>0</v>
      </c>
      <c r="H23" s="12">
        <f t="shared" si="0"/>
        <v>75275.8</v>
      </c>
      <c r="I23" s="13" t="s">
        <v>111</v>
      </c>
      <c r="J23" s="18" t="s">
        <v>71</v>
      </c>
      <c r="K23" s="8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6" customFormat="1" x14ac:dyDescent="0.2">
      <c r="A24" s="34"/>
      <c r="B24" s="10" t="s">
        <v>91</v>
      </c>
      <c r="C24" s="11">
        <v>44648</v>
      </c>
      <c r="D24" s="6" t="s">
        <v>2</v>
      </c>
      <c r="E24" s="1" t="s">
        <v>166</v>
      </c>
      <c r="F24" s="12">
        <v>35689.67</v>
      </c>
      <c r="G24" s="40">
        <v>0</v>
      </c>
      <c r="H24" s="12">
        <f t="shared" si="0"/>
        <v>35689.67</v>
      </c>
      <c r="I24" s="13" t="s">
        <v>111</v>
      </c>
      <c r="J24" s="18" t="s">
        <v>71</v>
      </c>
      <c r="K24" s="30"/>
      <c r="L24" s="34"/>
      <c r="M24" s="34"/>
      <c r="N24" s="34"/>
      <c r="O24" s="34"/>
      <c r="P24" s="34"/>
      <c r="Q24" s="34"/>
      <c r="R24" s="34"/>
      <c r="S24" s="34"/>
      <c r="T24" s="34"/>
    </row>
    <row r="25" spans="1:20" s="26" customFormat="1" x14ac:dyDescent="0.2">
      <c r="A25" s="34"/>
      <c r="B25" s="10" t="s">
        <v>129</v>
      </c>
      <c r="C25" s="11">
        <v>44648</v>
      </c>
      <c r="D25" s="6" t="s">
        <v>128</v>
      </c>
      <c r="E25" s="1" t="s">
        <v>28</v>
      </c>
      <c r="F25" s="12">
        <v>39832.5</v>
      </c>
      <c r="G25" s="40">
        <v>0</v>
      </c>
      <c r="H25" s="12">
        <f t="shared" si="0"/>
        <v>39832.5</v>
      </c>
      <c r="I25" s="13" t="s">
        <v>111</v>
      </c>
      <c r="J25" s="18" t="s">
        <v>71</v>
      </c>
      <c r="K25" s="30"/>
      <c r="L25" s="34"/>
      <c r="M25" s="34"/>
      <c r="N25" s="34"/>
      <c r="O25" s="34"/>
      <c r="P25" s="34"/>
      <c r="Q25" s="34"/>
      <c r="R25" s="34"/>
      <c r="S25" s="34"/>
      <c r="T25" s="34"/>
    </row>
    <row r="26" spans="1:20" s="26" customFormat="1" x14ac:dyDescent="0.2">
      <c r="A26" s="34"/>
      <c r="B26" s="10" t="s">
        <v>93</v>
      </c>
      <c r="C26" s="11">
        <v>44620</v>
      </c>
      <c r="D26" s="6" t="s">
        <v>92</v>
      </c>
      <c r="E26" s="1" t="s">
        <v>86</v>
      </c>
      <c r="F26" s="12">
        <v>134961.56</v>
      </c>
      <c r="G26" s="40">
        <v>0</v>
      </c>
      <c r="H26" s="12">
        <f t="shared" si="0"/>
        <v>134961.56</v>
      </c>
      <c r="I26" s="13" t="s">
        <v>88</v>
      </c>
      <c r="J26" s="18" t="s">
        <v>71</v>
      </c>
      <c r="K26" s="30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27" customFormat="1" x14ac:dyDescent="0.2">
      <c r="A27" s="24"/>
      <c r="B27" s="10" t="s">
        <v>46</v>
      </c>
      <c r="C27" s="11">
        <v>44589</v>
      </c>
      <c r="D27" s="6" t="s">
        <v>17</v>
      </c>
      <c r="E27" s="6" t="s">
        <v>34</v>
      </c>
      <c r="F27" s="12">
        <v>21671.07</v>
      </c>
      <c r="G27" s="40">
        <v>0</v>
      </c>
      <c r="H27" s="12">
        <f t="shared" si="0"/>
        <v>21671.07</v>
      </c>
      <c r="I27" s="13" t="s">
        <v>82</v>
      </c>
      <c r="J27" s="18" t="s">
        <v>70</v>
      </c>
      <c r="K27" s="8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26" customFormat="1" x14ac:dyDescent="0.2">
      <c r="A28" s="34"/>
      <c r="B28" s="10" t="s">
        <v>130</v>
      </c>
      <c r="C28" s="11">
        <v>44651</v>
      </c>
      <c r="D28" s="6" t="s">
        <v>94</v>
      </c>
      <c r="E28" s="1" t="s">
        <v>35</v>
      </c>
      <c r="F28" s="12">
        <v>60113.17</v>
      </c>
      <c r="G28" s="40">
        <v>0</v>
      </c>
      <c r="H28" s="12">
        <f t="shared" si="0"/>
        <v>60113.17</v>
      </c>
      <c r="I28" s="13" t="s">
        <v>88</v>
      </c>
      <c r="J28" s="18" t="s">
        <v>71</v>
      </c>
      <c r="K28" s="30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27" customFormat="1" x14ac:dyDescent="0.2">
      <c r="A29" s="24"/>
      <c r="B29" s="10" t="s">
        <v>7</v>
      </c>
      <c r="C29" s="11">
        <v>44469</v>
      </c>
      <c r="D29" s="6" t="s">
        <v>85</v>
      </c>
      <c r="E29" s="1" t="s">
        <v>28</v>
      </c>
      <c r="F29" s="12">
        <v>45200</v>
      </c>
      <c r="G29" s="40">
        <v>0</v>
      </c>
      <c r="H29" s="12">
        <f t="shared" si="0"/>
        <v>45200</v>
      </c>
      <c r="I29" s="13" t="s">
        <v>73</v>
      </c>
      <c r="J29" s="18" t="s">
        <v>70</v>
      </c>
      <c r="K29" s="8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26" customFormat="1" x14ac:dyDescent="0.2">
      <c r="A30" s="34"/>
      <c r="B30" s="10" t="s">
        <v>132</v>
      </c>
      <c r="C30" s="11">
        <v>44651</v>
      </c>
      <c r="D30" s="6" t="s">
        <v>131</v>
      </c>
      <c r="E30" s="1" t="s">
        <v>28</v>
      </c>
      <c r="F30" s="12">
        <v>452000</v>
      </c>
      <c r="G30" s="40">
        <v>0</v>
      </c>
      <c r="H30" s="12">
        <f t="shared" si="0"/>
        <v>452000</v>
      </c>
      <c r="I30" s="13" t="s">
        <v>111</v>
      </c>
      <c r="J30" s="18" t="s">
        <v>71</v>
      </c>
      <c r="K30" s="30"/>
      <c r="L30" s="34"/>
      <c r="M30" s="34"/>
      <c r="N30" s="34"/>
      <c r="O30" s="34"/>
      <c r="P30" s="34"/>
      <c r="Q30" s="34"/>
      <c r="R30" s="34"/>
      <c r="S30" s="34"/>
      <c r="T30" s="34"/>
    </row>
    <row r="31" spans="1:20" s="23" customFormat="1" x14ac:dyDescent="0.2">
      <c r="A31" s="17"/>
      <c r="B31" s="10" t="s">
        <v>133</v>
      </c>
      <c r="C31" s="11">
        <v>44651</v>
      </c>
      <c r="D31" s="6" t="s">
        <v>3</v>
      </c>
      <c r="E31" s="6" t="s">
        <v>27</v>
      </c>
      <c r="F31" s="12">
        <v>433742.98</v>
      </c>
      <c r="G31" s="40">
        <v>0</v>
      </c>
      <c r="H31" s="12">
        <f t="shared" si="0"/>
        <v>433742.98</v>
      </c>
      <c r="I31" s="13" t="s">
        <v>111</v>
      </c>
      <c r="J31" s="18" t="s">
        <v>71</v>
      </c>
      <c r="K31" s="8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3" customFormat="1" x14ac:dyDescent="0.2">
      <c r="A32" s="17"/>
      <c r="B32" s="10" t="s">
        <v>134</v>
      </c>
      <c r="C32" s="11">
        <v>44651</v>
      </c>
      <c r="D32" s="6" t="s">
        <v>45</v>
      </c>
      <c r="E32" s="6" t="s">
        <v>30</v>
      </c>
      <c r="F32" s="12">
        <v>92530.04</v>
      </c>
      <c r="G32" s="40">
        <v>0</v>
      </c>
      <c r="H32" s="12">
        <f t="shared" si="0"/>
        <v>92530.04</v>
      </c>
      <c r="I32" s="13" t="s">
        <v>111</v>
      </c>
      <c r="J32" s="18" t="s">
        <v>71</v>
      </c>
      <c r="K32" s="8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6" customFormat="1" x14ac:dyDescent="0.2">
      <c r="A33" s="34"/>
      <c r="B33" s="10" t="s">
        <v>96</v>
      </c>
      <c r="C33" s="11">
        <v>44620</v>
      </c>
      <c r="D33" s="6" t="s">
        <v>95</v>
      </c>
      <c r="E33" s="1" t="s">
        <v>106</v>
      </c>
      <c r="F33" s="12">
        <v>131885.69</v>
      </c>
      <c r="G33" s="40">
        <v>0</v>
      </c>
      <c r="H33" s="12">
        <f t="shared" si="0"/>
        <v>131885.69</v>
      </c>
      <c r="I33" s="13" t="s">
        <v>88</v>
      </c>
      <c r="J33" s="18" t="s">
        <v>71</v>
      </c>
      <c r="K33" s="30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26" customFormat="1" x14ac:dyDescent="0.2">
      <c r="A34" s="34"/>
      <c r="B34" s="10" t="s">
        <v>135</v>
      </c>
      <c r="C34" s="11">
        <v>44651</v>
      </c>
      <c r="D34" s="6" t="s">
        <v>36</v>
      </c>
      <c r="E34" s="1" t="s">
        <v>107</v>
      </c>
      <c r="F34" s="12">
        <v>26846</v>
      </c>
      <c r="G34" s="40">
        <v>0</v>
      </c>
      <c r="H34" s="12">
        <f t="shared" si="0"/>
        <v>26846</v>
      </c>
      <c r="I34" s="13" t="s">
        <v>111</v>
      </c>
      <c r="J34" s="18" t="s">
        <v>71</v>
      </c>
      <c r="K34" s="30"/>
      <c r="L34" s="34"/>
      <c r="M34" s="34"/>
      <c r="N34" s="34"/>
      <c r="O34" s="34"/>
      <c r="P34" s="34"/>
      <c r="Q34" s="34"/>
      <c r="R34" s="34"/>
      <c r="S34" s="34"/>
      <c r="T34" s="34"/>
    </row>
    <row r="35" spans="1:20" s="26" customFormat="1" x14ac:dyDescent="0.2">
      <c r="A35" s="34"/>
      <c r="B35" s="10" t="s">
        <v>98</v>
      </c>
      <c r="C35" s="11">
        <v>44620</v>
      </c>
      <c r="D35" s="6" t="s">
        <v>97</v>
      </c>
      <c r="E35" s="1" t="s">
        <v>108</v>
      </c>
      <c r="F35" s="12">
        <v>28476</v>
      </c>
      <c r="G35" s="40">
        <v>0</v>
      </c>
      <c r="H35" s="12">
        <f t="shared" si="0"/>
        <v>28476</v>
      </c>
      <c r="I35" s="13" t="s">
        <v>88</v>
      </c>
      <c r="J35" s="18" t="s">
        <v>71</v>
      </c>
      <c r="K35" s="30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26" customFormat="1" x14ac:dyDescent="0.2">
      <c r="A36" s="34"/>
      <c r="B36" s="10" t="s">
        <v>137</v>
      </c>
      <c r="C36" s="11">
        <v>44651</v>
      </c>
      <c r="D36" s="6" t="s">
        <v>136</v>
      </c>
      <c r="E36" s="1" t="s">
        <v>167</v>
      </c>
      <c r="F36" s="12">
        <v>432535.72</v>
      </c>
      <c r="G36" s="40">
        <v>0</v>
      </c>
      <c r="H36" s="12">
        <f t="shared" si="0"/>
        <v>432535.72</v>
      </c>
      <c r="I36" s="13" t="s">
        <v>111</v>
      </c>
      <c r="J36" s="18" t="s">
        <v>71</v>
      </c>
      <c r="K36" s="30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26" customFormat="1" x14ac:dyDescent="0.2">
      <c r="A37" s="34"/>
      <c r="B37" s="10" t="s">
        <v>100</v>
      </c>
      <c r="C37" s="11">
        <v>44620</v>
      </c>
      <c r="D37" s="6" t="s">
        <v>99</v>
      </c>
      <c r="E37" s="1" t="s">
        <v>109</v>
      </c>
      <c r="F37" s="12">
        <v>95904.26</v>
      </c>
      <c r="G37" s="40">
        <v>0</v>
      </c>
      <c r="H37" s="12">
        <f t="shared" si="0"/>
        <v>95904.26</v>
      </c>
      <c r="I37" s="13" t="s">
        <v>88</v>
      </c>
      <c r="J37" s="18" t="s">
        <v>71</v>
      </c>
      <c r="K37" s="30"/>
      <c r="L37" s="34"/>
      <c r="M37" s="34"/>
      <c r="N37" s="34"/>
      <c r="O37" s="34"/>
      <c r="P37" s="34"/>
      <c r="Q37" s="34"/>
      <c r="R37" s="34"/>
      <c r="S37" s="34"/>
      <c r="T37" s="34"/>
    </row>
    <row r="38" spans="1:20" s="27" customFormat="1" x14ac:dyDescent="0.2">
      <c r="A38" s="24"/>
      <c r="B38" s="10" t="s">
        <v>61</v>
      </c>
      <c r="C38" s="11">
        <v>44497</v>
      </c>
      <c r="D38" s="6" t="s">
        <v>56</v>
      </c>
      <c r="E38" s="1" t="s">
        <v>28</v>
      </c>
      <c r="F38" s="12">
        <v>59553.22</v>
      </c>
      <c r="G38" s="40">
        <v>0</v>
      </c>
      <c r="H38" s="12">
        <f t="shared" si="0"/>
        <v>59553.22</v>
      </c>
      <c r="I38" s="13" t="s">
        <v>74</v>
      </c>
      <c r="J38" s="18" t="s">
        <v>70</v>
      </c>
      <c r="K38" s="8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7" customFormat="1" x14ac:dyDescent="0.2">
      <c r="A39" s="24"/>
      <c r="B39" s="10" t="s">
        <v>101</v>
      </c>
      <c r="C39" s="11">
        <v>44620</v>
      </c>
      <c r="D39" s="6" t="s">
        <v>162</v>
      </c>
      <c r="E39" s="1" t="s">
        <v>168</v>
      </c>
      <c r="F39" s="12">
        <v>225622.96</v>
      </c>
      <c r="G39" s="40">
        <v>0</v>
      </c>
      <c r="H39" s="12">
        <f t="shared" si="0"/>
        <v>225622.96</v>
      </c>
      <c r="I39" s="13" t="s">
        <v>88</v>
      </c>
      <c r="J39" s="18" t="s">
        <v>71</v>
      </c>
      <c r="K39" s="8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27" customFormat="1" x14ac:dyDescent="0.2">
      <c r="A40" s="24"/>
      <c r="B40" s="10" t="s">
        <v>81</v>
      </c>
      <c r="C40" s="11">
        <v>44560</v>
      </c>
      <c r="D40" s="6" t="s">
        <v>80</v>
      </c>
      <c r="E40" s="1" t="s">
        <v>175</v>
      </c>
      <c r="F40" s="12">
        <v>99569.78</v>
      </c>
      <c r="G40" s="40">
        <v>0</v>
      </c>
      <c r="H40" s="12">
        <f t="shared" si="0"/>
        <v>99569.78</v>
      </c>
      <c r="I40" s="13" t="s">
        <v>76</v>
      </c>
      <c r="J40" s="18" t="s">
        <v>70</v>
      </c>
      <c r="K40" s="8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6" customFormat="1" x14ac:dyDescent="0.2">
      <c r="A41" s="34"/>
      <c r="B41" s="10" t="s">
        <v>31</v>
      </c>
      <c r="C41" s="11">
        <v>44651</v>
      </c>
      <c r="D41" s="6" t="s">
        <v>138</v>
      </c>
      <c r="E41" s="1" t="s">
        <v>28</v>
      </c>
      <c r="F41" s="12">
        <v>508500</v>
      </c>
      <c r="G41" s="40">
        <v>0</v>
      </c>
      <c r="H41" s="12">
        <f t="shared" si="0"/>
        <v>508500</v>
      </c>
      <c r="I41" s="13" t="s">
        <v>111</v>
      </c>
      <c r="J41" s="18" t="s">
        <v>71</v>
      </c>
      <c r="K41" s="30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26" customFormat="1" x14ac:dyDescent="0.2">
      <c r="A42" s="34"/>
      <c r="B42" s="10" t="s">
        <v>58</v>
      </c>
      <c r="C42" s="11">
        <v>44651</v>
      </c>
      <c r="D42" s="6" t="s">
        <v>139</v>
      </c>
      <c r="E42" s="1" t="s">
        <v>169</v>
      </c>
      <c r="F42" s="12">
        <v>75955.210000000006</v>
      </c>
      <c r="G42" s="40">
        <v>0</v>
      </c>
      <c r="H42" s="12">
        <f t="shared" si="0"/>
        <v>75955.210000000006</v>
      </c>
      <c r="I42" s="13" t="s">
        <v>111</v>
      </c>
      <c r="J42" s="18" t="s">
        <v>71</v>
      </c>
      <c r="K42" s="30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26" customFormat="1" ht="28.5" x14ac:dyDescent="0.2">
      <c r="A43" s="34"/>
      <c r="B43" s="10" t="s">
        <v>84</v>
      </c>
      <c r="C43" s="11">
        <v>44651</v>
      </c>
      <c r="D43" s="6" t="s">
        <v>140</v>
      </c>
      <c r="E43" s="1" t="s">
        <v>32</v>
      </c>
      <c r="F43" s="12">
        <v>33900</v>
      </c>
      <c r="G43" s="40">
        <v>0</v>
      </c>
      <c r="H43" s="12">
        <f t="shared" si="0"/>
        <v>33900</v>
      </c>
      <c r="I43" s="13" t="s">
        <v>111</v>
      </c>
      <c r="J43" s="18" t="s">
        <v>71</v>
      </c>
      <c r="K43" s="30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26" customFormat="1" x14ac:dyDescent="0.2">
      <c r="A44" s="34"/>
      <c r="B44" s="10" t="s">
        <v>141</v>
      </c>
      <c r="C44" s="11">
        <v>44651</v>
      </c>
      <c r="D44" s="6" t="s">
        <v>57</v>
      </c>
      <c r="E44" s="1" t="s">
        <v>78</v>
      </c>
      <c r="F44" s="12">
        <v>710600</v>
      </c>
      <c r="G44" s="40">
        <v>0</v>
      </c>
      <c r="H44" s="12">
        <f t="shared" si="0"/>
        <v>710600</v>
      </c>
      <c r="I44" s="13" t="s">
        <v>111</v>
      </c>
      <c r="J44" s="18" t="s">
        <v>71</v>
      </c>
      <c r="K44" s="30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27" customFormat="1" x14ac:dyDescent="0.2">
      <c r="A45" s="24"/>
      <c r="B45" s="10" t="s">
        <v>10</v>
      </c>
      <c r="C45" s="11">
        <v>44467</v>
      </c>
      <c r="D45" s="6" t="s">
        <v>50</v>
      </c>
      <c r="E45" s="1" t="s">
        <v>28</v>
      </c>
      <c r="F45" s="12">
        <v>226000</v>
      </c>
      <c r="G45" s="40">
        <v>0</v>
      </c>
      <c r="H45" s="12">
        <f t="shared" si="0"/>
        <v>226000</v>
      </c>
      <c r="I45" s="13" t="s">
        <v>73</v>
      </c>
      <c r="J45" s="18" t="s">
        <v>70</v>
      </c>
      <c r="K45" s="8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26" customFormat="1" x14ac:dyDescent="0.2">
      <c r="A46" s="34"/>
      <c r="B46" s="10" t="s">
        <v>143</v>
      </c>
      <c r="C46" s="11">
        <v>44651</v>
      </c>
      <c r="D46" s="6" t="s">
        <v>142</v>
      </c>
      <c r="E46" s="1" t="s">
        <v>28</v>
      </c>
      <c r="F46" s="12">
        <v>339000</v>
      </c>
      <c r="G46" s="40">
        <v>0</v>
      </c>
      <c r="H46" s="12">
        <f t="shared" si="0"/>
        <v>339000</v>
      </c>
      <c r="I46" s="13" t="s">
        <v>111</v>
      </c>
      <c r="J46" s="18" t="s">
        <v>71</v>
      </c>
      <c r="K46" s="30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27" customFormat="1" x14ac:dyDescent="0.2">
      <c r="A47" s="24"/>
      <c r="B47" s="10" t="s">
        <v>83</v>
      </c>
      <c r="C47" s="11">
        <v>44529</v>
      </c>
      <c r="D47" s="6" t="s">
        <v>62</v>
      </c>
      <c r="E47" s="1" t="s">
        <v>63</v>
      </c>
      <c r="F47" s="12">
        <v>152437</v>
      </c>
      <c r="G47" s="40">
        <v>0</v>
      </c>
      <c r="H47" s="12">
        <f t="shared" si="0"/>
        <v>152437</v>
      </c>
      <c r="I47" s="13" t="s">
        <v>75</v>
      </c>
      <c r="J47" s="18" t="s">
        <v>70</v>
      </c>
      <c r="K47" s="8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27" customFormat="1" x14ac:dyDescent="0.2">
      <c r="A48" s="24"/>
      <c r="B48" s="10" t="s">
        <v>144</v>
      </c>
      <c r="C48" s="11">
        <v>44643</v>
      </c>
      <c r="D48" s="6" t="s">
        <v>47</v>
      </c>
      <c r="E48" s="6" t="s">
        <v>48</v>
      </c>
      <c r="F48" s="12">
        <v>31915.25</v>
      </c>
      <c r="G48" s="40">
        <v>0</v>
      </c>
      <c r="H48" s="12">
        <f t="shared" si="0"/>
        <v>31915.25</v>
      </c>
      <c r="I48" s="13" t="s">
        <v>88</v>
      </c>
      <c r="J48" s="18" t="s">
        <v>71</v>
      </c>
      <c r="K48" s="8"/>
      <c r="L48" s="24"/>
      <c r="M48" s="24"/>
      <c r="N48" s="24"/>
      <c r="O48" s="24"/>
      <c r="P48" s="24"/>
      <c r="Q48" s="24"/>
      <c r="R48" s="24"/>
      <c r="S48" s="24"/>
      <c r="T48" s="24"/>
    </row>
    <row r="49" spans="1:20" s="26" customFormat="1" x14ac:dyDescent="0.2">
      <c r="A49" s="34"/>
      <c r="B49" s="10" t="s">
        <v>146</v>
      </c>
      <c r="C49" s="11">
        <v>44645</v>
      </c>
      <c r="D49" s="6" t="s">
        <v>145</v>
      </c>
      <c r="E49" s="1" t="s">
        <v>170</v>
      </c>
      <c r="F49" s="12">
        <v>115259.97</v>
      </c>
      <c r="G49" s="40">
        <v>0</v>
      </c>
      <c r="H49" s="12">
        <f t="shared" si="0"/>
        <v>115259.97</v>
      </c>
      <c r="I49" s="13" t="s">
        <v>111</v>
      </c>
      <c r="J49" s="18" t="s">
        <v>71</v>
      </c>
      <c r="K49" s="30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26" customFormat="1" x14ac:dyDescent="0.2">
      <c r="A50" s="34"/>
      <c r="B50" s="10" t="s">
        <v>147</v>
      </c>
      <c r="C50" s="11">
        <v>44651</v>
      </c>
      <c r="D50" s="6" t="s">
        <v>54</v>
      </c>
      <c r="E50" s="1" t="s">
        <v>28</v>
      </c>
      <c r="F50" s="12">
        <v>678000</v>
      </c>
      <c r="G50" s="40">
        <v>0</v>
      </c>
      <c r="H50" s="12">
        <f t="shared" si="0"/>
        <v>678000</v>
      </c>
      <c r="I50" s="13" t="s">
        <v>111</v>
      </c>
      <c r="J50" s="18" t="s">
        <v>71</v>
      </c>
      <c r="K50" s="30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26" customFormat="1" x14ac:dyDescent="0.2">
      <c r="A51" s="34"/>
      <c r="B51" s="10" t="s">
        <v>102</v>
      </c>
      <c r="C51" s="11">
        <v>44645</v>
      </c>
      <c r="D51" s="6" t="s">
        <v>148</v>
      </c>
      <c r="E51" s="1" t="s">
        <v>32</v>
      </c>
      <c r="F51" s="12">
        <v>189840</v>
      </c>
      <c r="G51" s="40">
        <v>0</v>
      </c>
      <c r="H51" s="12">
        <f t="shared" si="0"/>
        <v>189840</v>
      </c>
      <c r="I51" s="13" t="s">
        <v>111</v>
      </c>
      <c r="J51" s="18" t="s">
        <v>71</v>
      </c>
      <c r="K51" s="30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26" customFormat="1" x14ac:dyDescent="0.2">
      <c r="A52" s="34"/>
      <c r="B52" s="10" t="s">
        <v>149</v>
      </c>
      <c r="C52" s="11">
        <v>44645</v>
      </c>
      <c r="D52" s="6" t="s">
        <v>105</v>
      </c>
      <c r="E52" s="1" t="s">
        <v>24</v>
      </c>
      <c r="F52" s="12">
        <v>1123154.75</v>
      </c>
      <c r="G52" s="40">
        <v>0</v>
      </c>
      <c r="H52" s="12">
        <f t="shared" si="0"/>
        <v>1123154.75</v>
      </c>
      <c r="I52" s="13" t="s">
        <v>111</v>
      </c>
      <c r="J52" s="18" t="s">
        <v>71</v>
      </c>
      <c r="K52" s="30"/>
      <c r="L52" s="34"/>
      <c r="M52" s="34"/>
      <c r="N52" s="34"/>
      <c r="O52" s="34"/>
      <c r="P52" s="34"/>
      <c r="Q52" s="34"/>
      <c r="R52" s="34"/>
      <c r="S52" s="34"/>
      <c r="T52" s="34"/>
    </row>
    <row r="53" spans="1:20" s="26" customFormat="1" x14ac:dyDescent="0.2">
      <c r="A53" s="34"/>
      <c r="B53" s="10" t="s">
        <v>112</v>
      </c>
      <c r="C53" s="11">
        <v>44644</v>
      </c>
      <c r="D53" s="6" t="s">
        <v>150</v>
      </c>
      <c r="E53" s="1" t="s">
        <v>171</v>
      </c>
      <c r="F53" s="12">
        <v>154245.01</v>
      </c>
      <c r="G53" s="40">
        <v>0</v>
      </c>
      <c r="H53" s="12">
        <f t="shared" si="0"/>
        <v>154245.01</v>
      </c>
      <c r="I53" s="13" t="s">
        <v>111</v>
      </c>
      <c r="J53" s="18" t="s">
        <v>71</v>
      </c>
      <c r="K53" s="30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26" customFormat="1" x14ac:dyDescent="0.2">
      <c r="A54" s="34"/>
      <c r="B54" s="10" t="s">
        <v>151</v>
      </c>
      <c r="C54" s="11">
        <v>44650</v>
      </c>
      <c r="D54" s="6" t="s">
        <v>37</v>
      </c>
      <c r="E54" s="1" t="s">
        <v>28</v>
      </c>
      <c r="F54" s="12">
        <v>113000</v>
      </c>
      <c r="G54" s="40">
        <v>0</v>
      </c>
      <c r="H54" s="12">
        <f t="shared" si="0"/>
        <v>113000</v>
      </c>
      <c r="I54" s="13" t="s">
        <v>111</v>
      </c>
      <c r="J54" s="18" t="s">
        <v>71</v>
      </c>
      <c r="K54" s="30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6" customFormat="1" x14ac:dyDescent="0.2">
      <c r="A55" s="34"/>
      <c r="B55" s="10" t="s">
        <v>153</v>
      </c>
      <c r="C55" s="11">
        <v>44645</v>
      </c>
      <c r="D55" s="6" t="s">
        <v>152</v>
      </c>
      <c r="E55" s="1" t="s">
        <v>172</v>
      </c>
      <c r="F55" s="12">
        <v>44070</v>
      </c>
      <c r="G55" s="40">
        <v>0</v>
      </c>
      <c r="H55" s="12">
        <f t="shared" si="0"/>
        <v>44070</v>
      </c>
      <c r="I55" s="13" t="s">
        <v>111</v>
      </c>
      <c r="J55" s="18" t="s">
        <v>71</v>
      </c>
      <c r="K55" s="30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6" customFormat="1" x14ac:dyDescent="0.2">
      <c r="A56" s="34"/>
      <c r="B56" s="10" t="s">
        <v>155</v>
      </c>
      <c r="C56" s="11">
        <v>44651</v>
      </c>
      <c r="D56" s="6" t="s">
        <v>154</v>
      </c>
      <c r="E56" s="1" t="s">
        <v>173</v>
      </c>
      <c r="F56" s="12">
        <v>178361.60000000001</v>
      </c>
      <c r="G56" s="40">
        <v>0</v>
      </c>
      <c r="H56" s="12">
        <f t="shared" si="0"/>
        <v>178361.60000000001</v>
      </c>
      <c r="I56" s="13" t="s">
        <v>111</v>
      </c>
      <c r="J56" s="18" t="s">
        <v>71</v>
      </c>
      <c r="K56" s="30"/>
      <c r="L56" s="34"/>
      <c r="M56" s="34"/>
      <c r="N56" s="34"/>
      <c r="O56" s="34"/>
      <c r="P56" s="34"/>
      <c r="Q56" s="34"/>
      <c r="R56" s="34"/>
      <c r="S56" s="34"/>
      <c r="T56" s="34"/>
    </row>
    <row r="57" spans="1:20" s="27" customFormat="1" x14ac:dyDescent="0.2">
      <c r="A57" s="24"/>
      <c r="B57" s="10" t="s">
        <v>26</v>
      </c>
      <c r="C57" s="11">
        <v>44560</v>
      </c>
      <c r="D57" s="6" t="s">
        <v>55</v>
      </c>
      <c r="E57" s="1" t="s">
        <v>28</v>
      </c>
      <c r="F57" s="12">
        <v>116214</v>
      </c>
      <c r="G57" s="40">
        <v>0</v>
      </c>
      <c r="H57" s="12">
        <f t="shared" si="0"/>
        <v>116214</v>
      </c>
      <c r="I57" s="13" t="s">
        <v>76</v>
      </c>
      <c r="J57" s="18" t="s">
        <v>70</v>
      </c>
      <c r="K57" s="8"/>
      <c r="L57" s="38"/>
      <c r="M57" s="24"/>
      <c r="N57" s="24"/>
      <c r="O57" s="24"/>
      <c r="P57" s="24"/>
      <c r="Q57" s="24"/>
      <c r="R57" s="24"/>
      <c r="S57" s="24"/>
      <c r="T57" s="24"/>
    </row>
    <row r="58" spans="1:20" s="27" customFormat="1" x14ac:dyDescent="0.2">
      <c r="A58" s="24"/>
      <c r="B58" s="10" t="s">
        <v>8</v>
      </c>
      <c r="C58" s="11">
        <v>44435</v>
      </c>
      <c r="D58" s="6" t="s">
        <v>51</v>
      </c>
      <c r="E58" s="1" t="s">
        <v>28</v>
      </c>
      <c r="F58" s="12">
        <v>79100</v>
      </c>
      <c r="G58" s="40">
        <v>0</v>
      </c>
      <c r="H58" s="12">
        <f t="shared" si="0"/>
        <v>79100</v>
      </c>
      <c r="I58" s="13" t="s">
        <v>69</v>
      </c>
      <c r="J58" s="18" t="s">
        <v>70</v>
      </c>
      <c r="K58" s="8"/>
      <c r="L58" s="38"/>
      <c r="M58" s="24"/>
      <c r="N58" s="24"/>
      <c r="O58" s="24"/>
      <c r="P58" s="24"/>
      <c r="Q58" s="24"/>
      <c r="R58" s="24"/>
      <c r="S58" s="24"/>
      <c r="T58" s="24"/>
    </row>
    <row r="59" spans="1:20" s="26" customFormat="1" x14ac:dyDescent="0.2">
      <c r="A59" s="34"/>
      <c r="B59" s="10" t="s">
        <v>157</v>
      </c>
      <c r="C59" s="11">
        <v>44643</v>
      </c>
      <c r="D59" s="6" t="s">
        <v>156</v>
      </c>
      <c r="E59" s="1" t="s">
        <v>20</v>
      </c>
      <c r="F59" s="12">
        <v>26853</v>
      </c>
      <c r="G59" s="40">
        <v>0</v>
      </c>
      <c r="H59" s="12">
        <f t="shared" si="0"/>
        <v>26853</v>
      </c>
      <c r="I59" s="13" t="s">
        <v>111</v>
      </c>
      <c r="J59" s="18" t="s">
        <v>71</v>
      </c>
      <c r="K59" s="30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26" customFormat="1" x14ac:dyDescent="0.2">
      <c r="A60" s="34"/>
      <c r="B60" s="10" t="s">
        <v>8</v>
      </c>
      <c r="C60" s="11">
        <v>44651</v>
      </c>
      <c r="D60" s="6" t="s">
        <v>158</v>
      </c>
      <c r="E60" s="1" t="s">
        <v>28</v>
      </c>
      <c r="F60" s="12">
        <v>339000</v>
      </c>
      <c r="G60" s="40">
        <v>0</v>
      </c>
      <c r="H60" s="12">
        <f t="shared" si="0"/>
        <v>339000</v>
      </c>
      <c r="I60" s="13" t="s">
        <v>111</v>
      </c>
      <c r="J60" s="18" t="s">
        <v>71</v>
      </c>
      <c r="K60" s="30"/>
      <c r="L60" s="34"/>
      <c r="M60" s="34"/>
      <c r="N60" s="34"/>
      <c r="O60" s="34"/>
      <c r="P60" s="34"/>
      <c r="Q60" s="34"/>
      <c r="R60" s="34"/>
      <c r="S60" s="34"/>
      <c r="T60" s="34"/>
    </row>
    <row r="61" spans="1:20" s="26" customFormat="1" x14ac:dyDescent="0.2">
      <c r="A61" s="34"/>
      <c r="B61" s="10" t="s">
        <v>9</v>
      </c>
      <c r="C61" s="11">
        <v>44651</v>
      </c>
      <c r="D61" s="6" t="s">
        <v>79</v>
      </c>
      <c r="E61" s="1" t="s">
        <v>174</v>
      </c>
      <c r="F61" s="12">
        <v>19210</v>
      </c>
      <c r="G61" s="40">
        <v>0</v>
      </c>
      <c r="H61" s="12">
        <f t="shared" si="0"/>
        <v>19210</v>
      </c>
      <c r="I61" s="13" t="s">
        <v>111</v>
      </c>
      <c r="J61" s="18" t="s">
        <v>71</v>
      </c>
      <c r="K61" s="30"/>
      <c r="L61" s="34"/>
      <c r="M61" s="34"/>
      <c r="N61" s="34"/>
      <c r="O61" s="34"/>
      <c r="P61" s="34"/>
      <c r="Q61" s="34"/>
      <c r="R61" s="34"/>
      <c r="S61" s="34"/>
      <c r="T61" s="34"/>
    </row>
    <row r="62" spans="1:20" s="26" customFormat="1" x14ac:dyDescent="0.2">
      <c r="A62" s="34"/>
      <c r="B62" s="10" t="s">
        <v>83</v>
      </c>
      <c r="C62" s="11">
        <v>44651</v>
      </c>
      <c r="D62" s="6" t="s">
        <v>159</v>
      </c>
      <c r="E62" s="1" t="s">
        <v>28</v>
      </c>
      <c r="F62" s="12">
        <v>538080</v>
      </c>
      <c r="G62" s="40">
        <v>0</v>
      </c>
      <c r="H62" s="12">
        <f t="shared" si="0"/>
        <v>538080</v>
      </c>
      <c r="I62" s="13" t="s">
        <v>111</v>
      </c>
      <c r="J62" s="18" t="s">
        <v>71</v>
      </c>
      <c r="K62" s="30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26" customFormat="1" x14ac:dyDescent="0.2">
      <c r="A63" s="34"/>
      <c r="B63" s="10" t="s">
        <v>5</v>
      </c>
      <c r="C63" s="11">
        <v>44643</v>
      </c>
      <c r="D63" s="6" t="s">
        <v>160</v>
      </c>
      <c r="E63" s="1" t="s">
        <v>169</v>
      </c>
      <c r="F63" s="12">
        <v>97327.18</v>
      </c>
      <c r="G63" s="40">
        <v>0</v>
      </c>
      <c r="H63" s="12">
        <f t="shared" si="0"/>
        <v>97327.18</v>
      </c>
      <c r="I63" s="13" t="s">
        <v>111</v>
      </c>
      <c r="J63" s="18" t="s">
        <v>71</v>
      </c>
      <c r="K63" s="30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33" customFormat="1" x14ac:dyDescent="0.2">
      <c r="A64" s="24"/>
      <c r="B64" s="10" t="s">
        <v>161</v>
      </c>
      <c r="C64" s="11">
        <v>44636</v>
      </c>
      <c r="D64" s="6" t="s">
        <v>22</v>
      </c>
      <c r="E64" s="6" t="s">
        <v>23</v>
      </c>
      <c r="F64" s="12">
        <v>12309.05</v>
      </c>
      <c r="G64" s="40">
        <v>0</v>
      </c>
      <c r="H64" s="12">
        <f t="shared" si="0"/>
        <v>12309.05</v>
      </c>
      <c r="I64" s="13" t="s">
        <v>88</v>
      </c>
      <c r="J64" s="18" t="s">
        <v>71</v>
      </c>
      <c r="K64" s="8"/>
      <c r="L64" s="38"/>
      <c r="M64" s="24"/>
      <c r="N64" s="24"/>
      <c r="O64" s="24"/>
      <c r="P64" s="24"/>
      <c r="Q64" s="24"/>
      <c r="R64" s="24"/>
      <c r="S64" s="24"/>
      <c r="T64" s="24"/>
    </row>
    <row r="65" spans="1:20" s="27" customFormat="1" x14ac:dyDescent="0.2">
      <c r="A65" s="24"/>
      <c r="B65" s="10" t="s">
        <v>104</v>
      </c>
      <c r="C65" s="11">
        <v>44651</v>
      </c>
      <c r="D65" s="6" t="s">
        <v>40</v>
      </c>
      <c r="E65" s="6" t="s">
        <v>21</v>
      </c>
      <c r="F65" s="12">
        <v>215535</v>
      </c>
      <c r="G65" s="40">
        <v>0</v>
      </c>
      <c r="H65" s="12">
        <f t="shared" si="0"/>
        <v>215535</v>
      </c>
      <c r="I65" s="13" t="s">
        <v>88</v>
      </c>
      <c r="J65" s="18" t="s">
        <v>71</v>
      </c>
      <c r="K65" s="8"/>
      <c r="L65" s="17"/>
      <c r="M65" s="24"/>
      <c r="N65" s="24"/>
      <c r="O65" s="24"/>
      <c r="P65" s="24"/>
      <c r="Q65" s="24"/>
      <c r="R65" s="24"/>
      <c r="S65" s="24"/>
      <c r="T65" s="24"/>
    </row>
    <row r="66" spans="1:20" s="27" customFormat="1" ht="15" x14ac:dyDescent="0.2">
      <c r="A66" s="24"/>
      <c r="B66" s="13"/>
      <c r="C66" s="13"/>
      <c r="D66" s="45" t="s">
        <v>72</v>
      </c>
      <c r="E66" s="46"/>
      <c r="F66" s="21">
        <f>SUM(F8:F65)</f>
        <v>11838643.59</v>
      </c>
      <c r="G66" s="21">
        <f>SUM(G8:G65)</f>
        <v>0</v>
      </c>
      <c r="H66" s="21">
        <f>SUM(H8:H65)</f>
        <v>11838643.59</v>
      </c>
      <c r="I66" s="15"/>
      <c r="J66" s="15"/>
      <c r="K66" s="39"/>
      <c r="L66" s="3"/>
      <c r="M66" s="24"/>
      <c r="N66" s="24"/>
      <c r="O66" s="24"/>
      <c r="P66" s="24"/>
      <c r="Q66" s="24"/>
      <c r="R66" s="24"/>
      <c r="S66" s="24"/>
      <c r="T66" s="24"/>
    </row>
    <row r="67" spans="1:20" s="27" customFormat="1" x14ac:dyDescent="0.2">
      <c r="A67" s="24"/>
      <c r="B67" s="14"/>
      <c r="C67" s="14"/>
      <c r="D67" s="28"/>
      <c r="E67" s="28"/>
      <c r="F67" s="29"/>
      <c r="G67" s="7"/>
      <c r="H67" s="16"/>
      <c r="I67" s="16"/>
      <c r="J67" s="16"/>
      <c r="K67" s="8"/>
      <c r="L67" s="3"/>
      <c r="M67" s="24"/>
      <c r="N67" s="24"/>
      <c r="O67" s="24"/>
      <c r="P67" s="24"/>
      <c r="Q67" s="24"/>
      <c r="R67" s="24"/>
      <c r="S67" s="24"/>
      <c r="T67" s="24"/>
    </row>
    <row r="68" spans="1:20" s="23" customFormat="1" x14ac:dyDescent="0.2">
      <c r="A68" s="17"/>
      <c r="B68" s="14"/>
      <c r="C68" s="14"/>
      <c r="D68" s="28"/>
      <c r="E68" s="28"/>
      <c r="F68" s="29"/>
      <c r="G68" s="7"/>
      <c r="H68" s="16"/>
      <c r="I68" s="16"/>
      <c r="J68" s="16"/>
      <c r="K68" s="8"/>
      <c r="L68" s="3"/>
      <c r="M68" s="17"/>
      <c r="N68" s="17"/>
      <c r="O68" s="17"/>
      <c r="P68" s="17"/>
      <c r="Q68" s="17"/>
      <c r="R68" s="17"/>
      <c r="S68" s="17"/>
      <c r="T68" s="17"/>
    </row>
    <row r="69" spans="1:20" s="23" customFormat="1" x14ac:dyDescent="0.2">
      <c r="A69" s="17"/>
      <c r="B69" s="14"/>
      <c r="C69" s="14"/>
      <c r="D69" s="28"/>
      <c r="E69" s="28"/>
      <c r="F69" s="29"/>
      <c r="G69" s="7"/>
      <c r="H69" s="16"/>
      <c r="I69" s="16"/>
      <c r="J69" s="16"/>
      <c r="K69" s="8"/>
      <c r="L69" s="3"/>
      <c r="M69" s="17"/>
      <c r="N69" s="17"/>
      <c r="O69" s="17"/>
      <c r="P69" s="17"/>
      <c r="Q69" s="17"/>
      <c r="R69" s="17"/>
      <c r="S69" s="17"/>
      <c r="T69" s="17"/>
    </row>
    <row r="70" spans="1:20" s="23" customFormat="1" x14ac:dyDescent="0.2">
      <c r="A70" s="17"/>
      <c r="B70" s="14"/>
      <c r="C70" s="14"/>
      <c r="D70" s="28"/>
      <c r="E70" s="29"/>
      <c r="F70" s="7"/>
      <c r="G70" s="7"/>
      <c r="H70" s="16"/>
      <c r="I70" s="16"/>
      <c r="J70" s="16"/>
      <c r="K70" s="36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3" customFormat="1" x14ac:dyDescent="0.2">
      <c r="A71" s="17"/>
      <c r="B71" s="17"/>
      <c r="C71" s="17"/>
      <c r="D71" s="17"/>
      <c r="E71" s="17"/>
      <c r="F71" s="7"/>
      <c r="G71" s="7"/>
      <c r="H71" s="16"/>
      <c r="I71" s="16"/>
      <c r="J71" s="16"/>
      <c r="K71" s="3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3" customFormat="1" x14ac:dyDescent="0.2">
      <c r="A72" s="17"/>
      <c r="B72" s="7"/>
      <c r="C72" s="7"/>
      <c r="D72" s="30"/>
      <c r="E72" s="7"/>
      <c r="F72" s="7"/>
      <c r="G72" s="8"/>
      <c r="H72" s="17"/>
      <c r="I72" s="17"/>
      <c r="J72" s="17"/>
      <c r="K72" s="8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7" customFormat="1" x14ac:dyDescent="0.2">
      <c r="A73" s="24"/>
      <c r="B73" s="41" t="s">
        <v>38</v>
      </c>
      <c r="C73" s="41"/>
      <c r="D73" s="30"/>
      <c r="E73" s="7" t="s">
        <v>42</v>
      </c>
      <c r="F73" s="7"/>
      <c r="G73" s="8"/>
      <c r="H73" s="17"/>
      <c r="I73" s="17"/>
      <c r="J73" s="17"/>
      <c r="K73" s="8"/>
      <c r="L73" s="24"/>
      <c r="M73" s="24"/>
      <c r="N73" s="24"/>
      <c r="O73" s="24"/>
      <c r="P73" s="24"/>
      <c r="Q73" s="24"/>
      <c r="R73" s="24"/>
      <c r="S73" s="24"/>
      <c r="T73" s="24"/>
    </row>
    <row r="74" spans="1:20" s="27" customFormat="1" x14ac:dyDescent="0.2">
      <c r="A74" s="24"/>
      <c r="B74" s="41" t="s">
        <v>39</v>
      </c>
      <c r="C74" s="41"/>
      <c r="D74" s="30"/>
      <c r="E74" s="7" t="s">
        <v>41</v>
      </c>
      <c r="F74" s="8"/>
      <c r="G74" s="8"/>
      <c r="H74" s="17"/>
      <c r="I74" s="17"/>
      <c r="J74" s="17"/>
      <c r="K74" s="8"/>
      <c r="L74" s="24"/>
      <c r="M74" s="24"/>
      <c r="N74" s="24"/>
      <c r="O74" s="24"/>
      <c r="P74" s="24"/>
      <c r="Q74" s="24"/>
      <c r="R74" s="24"/>
      <c r="S74" s="24"/>
      <c r="T74" s="24"/>
    </row>
    <row r="75" spans="1:20" s="27" customFormat="1" x14ac:dyDescent="0.2">
      <c r="A75" s="24"/>
      <c r="B75" s="8"/>
      <c r="C75" s="8"/>
      <c r="D75" s="30"/>
      <c r="E75" s="8"/>
      <c r="F75" s="8"/>
      <c r="G75" s="8"/>
      <c r="H75" s="17"/>
      <c r="I75" s="31"/>
      <c r="J75" s="17"/>
      <c r="K75" s="8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27" customFormat="1" x14ac:dyDescent="0.2">
      <c r="A76" s="24"/>
      <c r="B76" s="8"/>
      <c r="C76" s="8"/>
      <c r="D76" s="30"/>
      <c r="E76" s="8"/>
      <c r="F76" s="8"/>
      <c r="G76" s="8"/>
      <c r="H76" s="17"/>
      <c r="I76" s="17"/>
      <c r="J76" s="17"/>
      <c r="K76" s="8"/>
      <c r="L76" s="24"/>
      <c r="M76" s="24"/>
      <c r="N76" s="24"/>
      <c r="O76" s="24"/>
      <c r="P76" s="24"/>
      <c r="Q76" s="24"/>
      <c r="R76" s="24"/>
      <c r="S76" s="24"/>
      <c r="T76" s="24"/>
    </row>
    <row r="77" spans="1:20" s="27" customFormat="1" x14ac:dyDescent="0.2">
      <c r="A77" s="24"/>
      <c r="B77" s="8"/>
      <c r="C77" s="8"/>
      <c r="D77" s="30"/>
      <c r="E77" s="8"/>
      <c r="F77" s="17"/>
      <c r="G77" s="8"/>
      <c r="H77" s="17"/>
      <c r="I77" s="17"/>
      <c r="J77" s="17"/>
      <c r="K77" s="8"/>
      <c r="L77" s="24"/>
      <c r="M77" s="24"/>
      <c r="N77" s="24"/>
      <c r="O77" s="24"/>
      <c r="P77" s="24"/>
      <c r="Q77" s="24"/>
      <c r="R77" s="24"/>
      <c r="S77" s="24"/>
      <c r="T77" s="24"/>
    </row>
    <row r="78" spans="1:20" s="23" customFormat="1" x14ac:dyDescent="0.2">
      <c r="A78" s="17"/>
      <c r="B78" s="8"/>
      <c r="C78" s="8"/>
      <c r="D78" s="30"/>
      <c r="E78" s="8"/>
      <c r="F78" s="8"/>
      <c r="G78" s="8"/>
      <c r="H78" s="17"/>
      <c r="I78" s="17"/>
      <c r="J78" s="17"/>
      <c r="K78" s="8"/>
      <c r="L78" s="17"/>
      <c r="M78" s="17"/>
      <c r="N78" s="17"/>
      <c r="O78" s="17"/>
      <c r="P78" s="17"/>
      <c r="Q78" s="17"/>
      <c r="R78" s="17"/>
      <c r="S78" s="17"/>
      <c r="T78" s="17"/>
    </row>
    <row r="79" spans="1:20" s="27" customFormat="1" ht="18" customHeight="1" x14ac:dyDescent="0.2">
      <c r="A79" s="24"/>
      <c r="B79" s="8"/>
      <c r="C79" s="8"/>
      <c r="D79" s="30"/>
      <c r="E79" s="8"/>
      <c r="F79" s="17"/>
      <c r="G79" s="8"/>
      <c r="H79" s="31"/>
      <c r="I79" s="17"/>
      <c r="J79" s="17"/>
      <c r="K79" s="8"/>
      <c r="L79" s="24"/>
      <c r="M79" s="24"/>
      <c r="N79" s="24"/>
      <c r="O79" s="24"/>
      <c r="P79" s="24"/>
      <c r="Q79" s="24"/>
      <c r="R79" s="24"/>
      <c r="S79" s="24"/>
      <c r="T79" s="24"/>
    </row>
    <row r="80" spans="1:20" s="23" customFormat="1" x14ac:dyDescent="0.2">
      <c r="A80" s="17"/>
      <c r="B80" s="8"/>
      <c r="C80" s="8"/>
      <c r="D80" s="8"/>
      <c r="E80" s="8"/>
      <c r="F80" s="17"/>
      <c r="G80" s="8"/>
      <c r="H80" s="17"/>
      <c r="I80" s="17"/>
      <c r="J80" s="17"/>
      <c r="K80" s="8"/>
      <c r="L80" s="17"/>
      <c r="M80" s="17"/>
      <c r="N80" s="17"/>
      <c r="O80" s="17"/>
      <c r="P80" s="17"/>
      <c r="Q80" s="17"/>
      <c r="R80" s="17"/>
      <c r="S80" s="17"/>
      <c r="T80" s="17"/>
    </row>
    <row r="81" spans="1:234" s="27" customFormat="1" x14ac:dyDescent="0.2">
      <c r="A81" s="24"/>
      <c r="B81" s="8"/>
      <c r="C81" s="8"/>
      <c r="D81" s="8"/>
      <c r="E81" s="8"/>
      <c r="F81" s="17"/>
      <c r="G81" s="8"/>
      <c r="H81" s="31"/>
      <c r="I81" s="17"/>
      <c r="J81" s="17"/>
      <c r="K81" s="8"/>
      <c r="L81" s="24"/>
      <c r="M81" s="24"/>
      <c r="N81" s="24"/>
      <c r="O81" s="24"/>
      <c r="P81" s="24"/>
      <c r="Q81" s="24"/>
      <c r="R81" s="24"/>
      <c r="S81" s="24"/>
      <c r="T81" s="24"/>
    </row>
    <row r="82" spans="1:234" s="23" customFormat="1" x14ac:dyDescent="0.2">
      <c r="A82" s="17"/>
      <c r="B82" s="17"/>
      <c r="C82" s="17"/>
      <c r="D82" s="34"/>
      <c r="E82" s="17"/>
      <c r="F82" s="17"/>
      <c r="G82" s="8"/>
      <c r="H82" s="17"/>
      <c r="I82" s="17"/>
      <c r="J82" s="17"/>
      <c r="K82" s="8"/>
      <c r="L82" s="17"/>
      <c r="M82" s="17"/>
      <c r="N82" s="17"/>
      <c r="O82" s="17"/>
      <c r="P82" s="17"/>
      <c r="Q82" s="17"/>
      <c r="R82" s="17"/>
      <c r="S82" s="17"/>
      <c r="T82" s="17"/>
    </row>
    <row r="83" spans="1:234" s="27" customFormat="1" x14ac:dyDescent="0.2">
      <c r="A83" s="24"/>
      <c r="B83" s="17"/>
      <c r="C83" s="17"/>
      <c r="D83" s="34"/>
      <c r="E83" s="17"/>
      <c r="F83" s="32"/>
      <c r="G83" s="8"/>
      <c r="H83" s="17"/>
      <c r="I83" s="17"/>
      <c r="J83" s="17"/>
      <c r="K83" s="8"/>
      <c r="L83" s="24"/>
      <c r="M83" s="24"/>
      <c r="N83" s="24"/>
      <c r="O83" s="24"/>
      <c r="P83" s="24"/>
      <c r="Q83" s="24"/>
      <c r="R83" s="24"/>
      <c r="S83" s="24"/>
      <c r="T83" s="24"/>
    </row>
    <row r="84" spans="1:234" s="23" customFormat="1" x14ac:dyDescent="0.2">
      <c r="A84" s="17"/>
      <c r="B84" s="17"/>
      <c r="C84" s="17"/>
      <c r="D84" s="34"/>
      <c r="E84" s="17"/>
      <c r="F84" s="8"/>
      <c r="G84" s="8"/>
      <c r="H84" s="17"/>
      <c r="I84" s="17"/>
      <c r="J84" s="17"/>
      <c r="K84" s="8"/>
      <c r="L84" s="17"/>
      <c r="M84" s="17"/>
      <c r="N84" s="17"/>
      <c r="O84" s="17"/>
      <c r="P84" s="17"/>
      <c r="Q84" s="17"/>
      <c r="R84" s="17"/>
      <c r="S84" s="17"/>
      <c r="T84" s="17"/>
    </row>
    <row r="85" spans="1:234" s="17" customFormat="1" x14ac:dyDescent="0.2">
      <c r="F85" s="8"/>
      <c r="G85" s="8"/>
      <c r="K85" s="8"/>
    </row>
    <row r="86" spans="1:234" s="17" customFormat="1" x14ac:dyDescent="0.2">
      <c r="F86" s="8"/>
      <c r="G86" s="8"/>
      <c r="K86" s="8"/>
    </row>
    <row r="87" spans="1:234" s="17" customFormat="1" x14ac:dyDescent="0.2">
      <c r="F87" s="8"/>
      <c r="G87" s="8"/>
      <c r="K87" s="8"/>
    </row>
    <row r="88" spans="1:234" s="17" customFormat="1" x14ac:dyDescent="0.2">
      <c r="F88" s="8"/>
      <c r="G88" s="8"/>
      <c r="K88" s="8"/>
    </row>
    <row r="89" spans="1:234" s="17" customFormat="1" x14ac:dyDescent="0.2">
      <c r="G89" s="8"/>
      <c r="K89" s="8"/>
    </row>
    <row r="90" spans="1:234" s="17" customFormat="1" x14ac:dyDescent="0.2">
      <c r="G90" s="8"/>
      <c r="K90" s="8"/>
    </row>
    <row r="91" spans="1:234" s="17" customFormat="1" x14ac:dyDescent="0.2">
      <c r="G91" s="8"/>
      <c r="K91" s="8"/>
    </row>
    <row r="92" spans="1:234" s="17" customFormat="1" x14ac:dyDescent="0.2">
      <c r="G92" s="8"/>
      <c r="K92" s="8"/>
    </row>
    <row r="93" spans="1:234" s="23" customFormat="1" x14ac:dyDescent="0.2">
      <c r="A93" s="17"/>
      <c r="B93" s="17"/>
      <c r="C93" s="17"/>
      <c r="D93" s="17"/>
      <c r="E93" s="17"/>
      <c r="F93" s="17"/>
      <c r="G93" s="8"/>
      <c r="H93" s="17"/>
      <c r="I93" s="17"/>
      <c r="J93" s="17"/>
      <c r="K93" s="8"/>
      <c r="L93" s="17"/>
      <c r="M93" s="17"/>
      <c r="N93" s="17"/>
      <c r="O93" s="17"/>
      <c r="P93" s="17"/>
      <c r="Q93" s="17"/>
      <c r="R93" s="17"/>
      <c r="S93" s="17"/>
      <c r="T93" s="17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</row>
    <row r="94" spans="1:234" s="23" customFormat="1" x14ac:dyDescent="0.2">
      <c r="A94" s="17"/>
      <c r="B94" s="17"/>
      <c r="C94" s="17"/>
      <c r="D94" s="17"/>
      <c r="E94" s="17"/>
      <c r="F94" s="17"/>
      <c r="G94" s="8"/>
      <c r="H94" s="17"/>
      <c r="I94" s="17"/>
      <c r="J94" s="17"/>
      <c r="K94" s="8"/>
      <c r="L94" s="17"/>
      <c r="M94" s="17"/>
      <c r="N94" s="17"/>
      <c r="O94" s="17"/>
      <c r="P94" s="17"/>
      <c r="Q94" s="17"/>
      <c r="R94" s="17"/>
      <c r="S94" s="17"/>
      <c r="T94" s="17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</row>
    <row r="95" spans="1:234" s="23" customFormat="1" x14ac:dyDescent="0.2">
      <c r="A95" s="17"/>
      <c r="B95" s="17"/>
      <c r="C95" s="17"/>
      <c r="D95" s="17"/>
      <c r="E95" s="17"/>
      <c r="F95" s="17"/>
      <c r="G95" s="8"/>
      <c r="H95" s="17"/>
      <c r="I95" s="17"/>
      <c r="J95" s="17"/>
      <c r="K95" s="8"/>
      <c r="L95" s="17"/>
      <c r="M95" s="17"/>
      <c r="N95" s="17"/>
      <c r="O95" s="17"/>
      <c r="P95" s="17"/>
      <c r="Q95" s="17"/>
      <c r="R95" s="17"/>
      <c r="S95" s="17"/>
      <c r="T95" s="17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</row>
    <row r="96" spans="1:234" s="23" customFormat="1" x14ac:dyDescent="0.2">
      <c r="A96" s="17"/>
      <c r="B96" s="17"/>
      <c r="C96" s="17"/>
      <c r="D96" s="17"/>
      <c r="E96" s="17"/>
      <c r="F96" s="17"/>
      <c r="G96" s="8"/>
      <c r="H96" s="17"/>
      <c r="I96" s="17"/>
      <c r="J96" s="17"/>
      <c r="K96" s="8"/>
      <c r="L96" s="17"/>
      <c r="M96" s="17"/>
      <c r="N96" s="17"/>
      <c r="O96" s="17"/>
      <c r="P96" s="17"/>
      <c r="Q96" s="17"/>
      <c r="R96" s="17"/>
      <c r="S96" s="17"/>
      <c r="T96" s="17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</row>
    <row r="97" spans="1:234" s="23" customFormat="1" x14ac:dyDescent="0.2">
      <c r="A97" s="17"/>
      <c r="B97" s="17"/>
      <c r="C97" s="17"/>
      <c r="D97" s="17"/>
      <c r="E97" s="17"/>
      <c r="F97" s="17"/>
      <c r="G97" s="8"/>
      <c r="H97" s="17"/>
      <c r="I97" s="17"/>
      <c r="J97" s="17"/>
      <c r="K97" s="8"/>
      <c r="L97" s="17"/>
      <c r="M97" s="17"/>
      <c r="N97" s="17"/>
      <c r="O97" s="17"/>
      <c r="P97" s="17"/>
      <c r="Q97" s="17"/>
      <c r="R97" s="17"/>
      <c r="S97" s="17"/>
      <c r="T97" s="17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</row>
    <row r="98" spans="1:234" s="23" customFormat="1" x14ac:dyDescent="0.2">
      <c r="A98" s="17"/>
      <c r="B98" s="17"/>
      <c r="C98" s="17"/>
      <c r="D98" s="17"/>
      <c r="E98" s="17"/>
      <c r="F98" s="17"/>
      <c r="G98" s="8"/>
      <c r="H98" s="17"/>
      <c r="I98" s="17"/>
      <c r="J98" s="17"/>
      <c r="K98" s="8"/>
      <c r="L98" s="17"/>
      <c r="M98" s="17"/>
      <c r="N98" s="17"/>
      <c r="O98" s="17"/>
      <c r="P98" s="17"/>
      <c r="Q98" s="17"/>
      <c r="R98" s="17"/>
      <c r="S98" s="17"/>
      <c r="T98" s="17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</row>
    <row r="99" spans="1:234" s="23" customFormat="1" x14ac:dyDescent="0.2">
      <c r="A99" s="17"/>
      <c r="B99" s="17"/>
      <c r="C99" s="17"/>
      <c r="D99" s="17"/>
      <c r="E99" s="17"/>
      <c r="F99" s="17"/>
      <c r="G99" s="8"/>
      <c r="H99" s="17"/>
      <c r="I99" s="17"/>
      <c r="J99" s="17"/>
      <c r="K99" s="8"/>
      <c r="L99" s="17"/>
      <c r="M99" s="17"/>
      <c r="N99" s="17"/>
      <c r="O99" s="17"/>
      <c r="P99" s="17"/>
      <c r="Q99" s="17"/>
      <c r="R99" s="17"/>
      <c r="S99" s="17"/>
      <c r="T99" s="17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</row>
    <row r="100" spans="1:234" s="23" customFormat="1" x14ac:dyDescent="0.2">
      <c r="A100" s="17"/>
      <c r="B100" s="17"/>
      <c r="C100" s="17"/>
      <c r="D100" s="17"/>
      <c r="E100" s="17"/>
      <c r="F100" s="17"/>
      <c r="G100" s="8"/>
      <c r="H100" s="17"/>
      <c r="I100" s="17"/>
      <c r="J100" s="17"/>
      <c r="K100" s="8"/>
      <c r="L100" s="17"/>
      <c r="M100" s="17"/>
      <c r="N100" s="17"/>
      <c r="O100" s="17"/>
      <c r="P100" s="17"/>
      <c r="Q100" s="17"/>
      <c r="R100" s="17"/>
      <c r="S100" s="17"/>
      <c r="T100" s="17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</row>
    <row r="101" spans="1:234" s="23" customFormat="1" x14ac:dyDescent="0.2">
      <c r="A101" s="17"/>
      <c r="B101" s="17"/>
      <c r="C101" s="17"/>
      <c r="D101" s="17"/>
      <c r="E101" s="17"/>
      <c r="F101" s="17"/>
      <c r="G101" s="8"/>
      <c r="H101" s="17"/>
      <c r="I101" s="17"/>
      <c r="J101" s="17"/>
      <c r="K101" s="8"/>
      <c r="L101" s="17"/>
      <c r="M101" s="17"/>
      <c r="N101" s="17"/>
      <c r="O101" s="17"/>
      <c r="P101" s="17"/>
      <c r="Q101" s="17"/>
      <c r="R101" s="17"/>
      <c r="S101" s="17"/>
      <c r="T101" s="17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</row>
    <row r="102" spans="1:234" s="23" customFormat="1" x14ac:dyDescent="0.2">
      <c r="A102" s="17"/>
      <c r="B102" s="17"/>
      <c r="C102" s="17"/>
      <c r="D102" s="17"/>
      <c r="E102" s="17"/>
      <c r="F102" s="17"/>
      <c r="G102" s="8"/>
      <c r="H102" s="17"/>
      <c r="I102" s="17"/>
      <c r="J102" s="17"/>
      <c r="K102" s="8"/>
      <c r="L102" s="17"/>
      <c r="M102" s="17"/>
      <c r="N102" s="17"/>
      <c r="O102" s="17"/>
      <c r="P102" s="17"/>
      <c r="Q102" s="17"/>
      <c r="R102" s="17"/>
      <c r="S102" s="17"/>
      <c r="T102" s="17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</row>
    <row r="103" spans="1:234" s="23" customFormat="1" x14ac:dyDescent="0.2">
      <c r="A103" s="17"/>
      <c r="B103" s="17"/>
      <c r="C103" s="17"/>
      <c r="D103" s="17"/>
      <c r="E103" s="17"/>
      <c r="F103" s="17"/>
      <c r="G103" s="8"/>
      <c r="H103" s="17"/>
      <c r="I103" s="17"/>
      <c r="J103" s="17"/>
      <c r="K103" s="8"/>
      <c r="L103" s="17"/>
      <c r="M103" s="17"/>
      <c r="N103" s="17"/>
      <c r="O103" s="17"/>
      <c r="P103" s="17"/>
      <c r="Q103" s="17"/>
      <c r="R103" s="17"/>
      <c r="S103" s="17"/>
      <c r="T103" s="17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</row>
    <row r="104" spans="1:234" s="23" customFormat="1" x14ac:dyDescent="0.2">
      <c r="A104" s="17"/>
      <c r="B104" s="17"/>
      <c r="C104" s="17"/>
      <c r="D104" s="17"/>
      <c r="E104" s="17"/>
      <c r="F104" s="17"/>
      <c r="G104" s="8"/>
      <c r="H104" s="17"/>
      <c r="I104" s="17"/>
      <c r="J104" s="17"/>
      <c r="K104" s="8"/>
      <c r="L104" s="17"/>
      <c r="M104" s="17"/>
      <c r="N104" s="17"/>
      <c r="O104" s="17"/>
      <c r="P104" s="17"/>
      <c r="Q104" s="17"/>
      <c r="R104" s="17"/>
      <c r="S104" s="17"/>
      <c r="T104" s="17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</row>
    <row r="105" spans="1:234" s="23" customFormat="1" x14ac:dyDescent="0.2">
      <c r="A105" s="17"/>
      <c r="B105" s="17"/>
      <c r="C105" s="17"/>
      <c r="D105" s="17"/>
      <c r="E105" s="17"/>
      <c r="F105" s="17"/>
      <c r="G105" s="8"/>
      <c r="H105" s="17"/>
      <c r="I105" s="17"/>
      <c r="J105" s="17"/>
      <c r="K105" s="8"/>
      <c r="L105" s="17"/>
      <c r="M105" s="17"/>
      <c r="N105" s="17"/>
      <c r="O105" s="17"/>
      <c r="P105" s="17"/>
      <c r="Q105" s="17"/>
      <c r="R105" s="17"/>
      <c r="S105" s="17"/>
      <c r="T105" s="17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</row>
    <row r="106" spans="1:234" s="23" customFormat="1" x14ac:dyDescent="0.2">
      <c r="A106" s="17"/>
      <c r="B106" s="17"/>
      <c r="C106" s="17"/>
      <c r="D106" s="17"/>
      <c r="E106" s="17"/>
      <c r="F106" s="17"/>
      <c r="G106" s="8"/>
      <c r="H106" s="17"/>
      <c r="I106" s="17"/>
      <c r="J106" s="17"/>
      <c r="K106" s="8"/>
      <c r="L106" s="17"/>
      <c r="M106" s="17"/>
      <c r="N106" s="17"/>
      <c r="O106" s="17"/>
      <c r="P106" s="17"/>
      <c r="Q106" s="17"/>
      <c r="R106" s="17"/>
      <c r="S106" s="17"/>
      <c r="T106" s="17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</row>
    <row r="107" spans="1:234" s="23" customFormat="1" x14ac:dyDescent="0.2">
      <c r="A107" s="17"/>
      <c r="B107" s="17"/>
      <c r="C107" s="17"/>
      <c r="D107" s="17"/>
      <c r="E107" s="17"/>
      <c r="F107" s="17"/>
      <c r="G107" s="8"/>
      <c r="H107" s="17"/>
      <c r="I107" s="17"/>
      <c r="J107" s="17"/>
      <c r="K107" s="8"/>
      <c r="L107" s="17"/>
      <c r="M107" s="17"/>
      <c r="N107" s="17"/>
      <c r="O107" s="17"/>
      <c r="P107" s="17"/>
      <c r="Q107" s="17"/>
      <c r="R107" s="17"/>
      <c r="S107" s="17"/>
      <c r="T107" s="17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</row>
    <row r="108" spans="1:234" s="23" customFormat="1" x14ac:dyDescent="0.2">
      <c r="A108" s="17"/>
      <c r="B108" s="17"/>
      <c r="C108" s="17"/>
      <c r="D108" s="17"/>
      <c r="E108" s="17"/>
      <c r="F108" s="17"/>
      <c r="G108" s="8"/>
      <c r="H108" s="17"/>
      <c r="I108" s="17"/>
      <c r="J108" s="17"/>
      <c r="K108" s="8"/>
      <c r="L108" s="17"/>
      <c r="M108" s="17"/>
      <c r="N108" s="17"/>
      <c r="O108" s="17"/>
      <c r="P108" s="17"/>
      <c r="Q108" s="17"/>
      <c r="R108" s="17"/>
      <c r="S108" s="17"/>
      <c r="T108" s="17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</row>
    <row r="109" spans="1:234" s="23" customFormat="1" x14ac:dyDescent="0.2">
      <c r="A109" s="17"/>
      <c r="B109" s="17"/>
      <c r="C109" s="17"/>
      <c r="D109" s="17"/>
      <c r="E109" s="17"/>
      <c r="F109" s="17"/>
      <c r="G109" s="8"/>
      <c r="H109" s="17"/>
      <c r="I109" s="17"/>
      <c r="J109" s="17"/>
      <c r="K109" s="8"/>
      <c r="L109" s="17"/>
      <c r="M109" s="17"/>
      <c r="N109" s="17"/>
      <c r="O109" s="17"/>
      <c r="P109" s="17"/>
      <c r="Q109" s="17"/>
      <c r="R109" s="17"/>
      <c r="S109" s="17"/>
      <c r="T109" s="17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</row>
    <row r="110" spans="1:234" s="23" customFormat="1" x14ac:dyDescent="0.2">
      <c r="A110" s="17"/>
      <c r="B110" s="17"/>
      <c r="C110" s="17"/>
      <c r="D110" s="17"/>
      <c r="E110" s="17"/>
      <c r="F110" s="17"/>
      <c r="G110" s="8"/>
      <c r="H110" s="17"/>
      <c r="I110" s="17"/>
      <c r="J110" s="17"/>
      <c r="K110" s="8"/>
      <c r="L110" s="17"/>
      <c r="M110" s="17"/>
      <c r="N110" s="17"/>
      <c r="O110" s="17"/>
      <c r="P110" s="17"/>
      <c r="Q110" s="17"/>
      <c r="R110" s="17"/>
      <c r="S110" s="17"/>
      <c r="T110" s="17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</row>
    <row r="111" spans="1:234" s="23" customFormat="1" x14ac:dyDescent="0.2">
      <c r="A111" s="17"/>
      <c r="B111" s="17"/>
      <c r="C111" s="17"/>
      <c r="D111" s="17"/>
      <c r="E111" s="17"/>
      <c r="F111" s="17"/>
      <c r="G111" s="8"/>
      <c r="H111" s="17"/>
      <c r="I111" s="17"/>
      <c r="J111" s="17"/>
      <c r="K111" s="8"/>
      <c r="L111" s="17"/>
      <c r="M111" s="17"/>
      <c r="N111" s="17"/>
      <c r="O111" s="17"/>
      <c r="P111" s="17"/>
      <c r="Q111" s="17"/>
      <c r="R111" s="17"/>
      <c r="S111" s="17"/>
      <c r="T111" s="17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</row>
    <row r="112" spans="1:234" s="23" customFormat="1" x14ac:dyDescent="0.2">
      <c r="A112" s="17"/>
      <c r="B112" s="17"/>
      <c r="C112" s="17"/>
      <c r="D112" s="17"/>
      <c r="E112" s="17"/>
      <c r="F112" s="17"/>
      <c r="G112" s="8"/>
      <c r="H112" s="17"/>
      <c r="I112" s="17"/>
      <c r="J112" s="17"/>
      <c r="K112" s="8"/>
      <c r="L112" s="17"/>
      <c r="M112" s="17"/>
      <c r="N112" s="17"/>
      <c r="O112" s="17"/>
      <c r="P112" s="17"/>
      <c r="Q112" s="17"/>
      <c r="R112" s="17"/>
      <c r="S112" s="17"/>
      <c r="T112" s="17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</row>
    <row r="113" spans="1:234" s="23" customFormat="1" x14ac:dyDescent="0.2">
      <c r="A113" s="17"/>
      <c r="B113" s="17"/>
      <c r="C113" s="17"/>
      <c r="D113" s="17"/>
      <c r="E113" s="17"/>
      <c r="F113" s="17"/>
      <c r="G113" s="8"/>
      <c r="H113" s="17"/>
      <c r="I113" s="17"/>
      <c r="J113" s="17"/>
      <c r="K113" s="8"/>
      <c r="L113" s="17"/>
      <c r="M113" s="17"/>
      <c r="N113" s="17"/>
      <c r="O113" s="17"/>
      <c r="P113" s="17"/>
      <c r="Q113" s="17"/>
      <c r="R113" s="17"/>
      <c r="S113" s="17"/>
      <c r="T113" s="17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</row>
    <row r="114" spans="1:234" s="23" customFormat="1" x14ac:dyDescent="0.2">
      <c r="A114" s="17"/>
      <c r="B114" s="17"/>
      <c r="C114" s="17"/>
      <c r="D114" s="17"/>
      <c r="E114" s="17"/>
      <c r="F114" s="17"/>
      <c r="G114" s="8"/>
      <c r="H114" s="17"/>
      <c r="I114" s="17"/>
      <c r="J114" s="17"/>
      <c r="K114" s="8"/>
      <c r="L114" s="17"/>
      <c r="M114" s="17"/>
      <c r="N114" s="17"/>
      <c r="O114" s="17"/>
      <c r="P114" s="17"/>
      <c r="Q114" s="17"/>
      <c r="R114" s="17"/>
      <c r="S114" s="17"/>
      <c r="T114" s="17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</row>
    <row r="115" spans="1:234" s="23" customFormat="1" x14ac:dyDescent="0.2">
      <c r="A115" s="17"/>
      <c r="B115" s="17"/>
      <c r="C115" s="17"/>
      <c r="D115" s="17"/>
      <c r="E115" s="17"/>
      <c r="F115" s="17"/>
      <c r="G115" s="8"/>
      <c r="H115" s="17"/>
      <c r="I115" s="17"/>
      <c r="J115" s="17"/>
      <c r="K115" s="8"/>
      <c r="L115" s="17"/>
      <c r="M115" s="17"/>
      <c r="N115" s="17"/>
      <c r="O115" s="17"/>
      <c r="P115" s="17"/>
      <c r="Q115" s="17"/>
      <c r="R115" s="17"/>
      <c r="S115" s="17"/>
      <c r="T115" s="17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</row>
    <row r="121" spans="1:234" s="8" customFormat="1" x14ac:dyDescent="0.2">
      <c r="A121" s="17"/>
      <c r="B121" s="17"/>
      <c r="C121" s="17"/>
      <c r="D121" s="17"/>
      <c r="E121" s="17"/>
      <c r="F121" s="17"/>
      <c r="H121" s="17"/>
      <c r="I121" s="17"/>
      <c r="J121" s="17"/>
      <c r="L121" s="17"/>
      <c r="M121" s="17"/>
      <c r="N121" s="17"/>
      <c r="O121" s="17"/>
      <c r="P121" s="17"/>
      <c r="Q121" s="17"/>
      <c r="R121" s="17"/>
      <c r="S121" s="17"/>
      <c r="T121" s="17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</row>
    <row r="122" spans="1:234" s="8" customFormat="1" x14ac:dyDescent="0.2">
      <c r="A122" s="17"/>
      <c r="B122" s="17"/>
      <c r="C122" s="17"/>
      <c r="D122" s="17"/>
      <c r="E122" s="17"/>
      <c r="F122" s="17"/>
      <c r="H122" s="17"/>
      <c r="I122" s="17"/>
      <c r="J122" s="17"/>
      <c r="L122" s="17"/>
      <c r="M122" s="17"/>
      <c r="N122" s="17"/>
      <c r="O122" s="17"/>
      <c r="P122" s="17"/>
      <c r="Q122" s="17"/>
      <c r="R122" s="17"/>
      <c r="S122" s="17"/>
      <c r="T122" s="17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</row>
    <row r="123" spans="1:234" s="8" customFormat="1" x14ac:dyDescent="0.2">
      <c r="A123" s="17"/>
      <c r="B123" s="17"/>
      <c r="C123" s="17"/>
      <c r="D123" s="17"/>
      <c r="E123" s="17"/>
      <c r="F123" s="17"/>
      <c r="H123" s="17"/>
      <c r="I123" s="17"/>
      <c r="J123" s="17"/>
      <c r="L123" s="17"/>
      <c r="M123" s="17"/>
      <c r="N123" s="17"/>
      <c r="O123" s="17"/>
      <c r="P123" s="17"/>
      <c r="Q123" s="17"/>
      <c r="R123" s="17"/>
      <c r="S123" s="17"/>
      <c r="T123" s="17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</row>
    <row r="124" spans="1:234" s="8" customFormat="1" x14ac:dyDescent="0.2">
      <c r="A124" s="17"/>
      <c r="B124" s="17"/>
      <c r="C124" s="17"/>
      <c r="D124" s="17"/>
      <c r="E124" s="17"/>
      <c r="F124" s="17"/>
      <c r="H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</row>
    <row r="125" spans="1:234" s="8" customFormat="1" x14ac:dyDescent="0.2">
      <c r="A125" s="17"/>
      <c r="B125" s="17"/>
      <c r="C125" s="17"/>
      <c r="D125" s="17"/>
      <c r="E125" s="17"/>
      <c r="F125" s="17"/>
      <c r="H125" s="17"/>
      <c r="I125" s="17"/>
      <c r="J125" s="17"/>
      <c r="L125" s="17"/>
      <c r="M125" s="17"/>
      <c r="N125" s="17"/>
      <c r="O125" s="17"/>
      <c r="P125" s="17"/>
      <c r="Q125" s="17"/>
      <c r="R125" s="17"/>
      <c r="S125" s="17"/>
      <c r="T125" s="17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</row>
    <row r="126" spans="1:234" s="8" customFormat="1" x14ac:dyDescent="0.2">
      <c r="A126" s="17"/>
      <c r="B126" s="17"/>
      <c r="C126" s="17"/>
      <c r="D126" s="17"/>
      <c r="E126" s="17"/>
      <c r="F126" s="17"/>
      <c r="H126" s="17"/>
      <c r="I126" s="17"/>
      <c r="J126" s="17"/>
      <c r="L126" s="17"/>
      <c r="M126" s="17"/>
      <c r="N126" s="17"/>
      <c r="O126" s="17"/>
      <c r="P126" s="17"/>
      <c r="Q126" s="17"/>
      <c r="R126" s="17"/>
      <c r="S126" s="17"/>
      <c r="T126" s="17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</row>
    <row r="127" spans="1:234" s="8" customFormat="1" x14ac:dyDescent="0.2">
      <c r="A127" s="17"/>
      <c r="B127" s="17"/>
      <c r="C127" s="17"/>
      <c r="D127" s="17"/>
      <c r="E127" s="17"/>
      <c r="F127" s="17"/>
      <c r="H127" s="17"/>
      <c r="I127" s="17"/>
      <c r="J127" s="17"/>
      <c r="L127" s="17"/>
      <c r="M127" s="17"/>
      <c r="N127" s="17"/>
      <c r="O127" s="17"/>
      <c r="P127" s="17"/>
      <c r="Q127" s="17"/>
      <c r="R127" s="17"/>
      <c r="S127" s="17"/>
      <c r="T127" s="17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</row>
    <row r="128" spans="1:234" s="8" customFormat="1" x14ac:dyDescent="0.2">
      <c r="A128" s="17"/>
      <c r="B128" s="17"/>
      <c r="C128" s="17"/>
      <c r="D128" s="17"/>
      <c r="E128" s="17"/>
      <c r="F128" s="17"/>
      <c r="H128" s="17"/>
      <c r="I128" s="17"/>
      <c r="J128" s="17"/>
      <c r="L128" s="17"/>
      <c r="M128" s="17"/>
      <c r="N128" s="17"/>
      <c r="O128" s="17"/>
      <c r="P128" s="17"/>
      <c r="Q128" s="17"/>
      <c r="R128" s="17"/>
      <c r="S128" s="17"/>
      <c r="T128" s="17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</row>
    <row r="129" spans="1:234" s="8" customFormat="1" x14ac:dyDescent="0.2">
      <c r="A129" s="17"/>
      <c r="B129" s="17"/>
      <c r="C129" s="17"/>
      <c r="D129" s="17"/>
      <c r="E129" s="17"/>
      <c r="F129" s="17"/>
      <c r="H129" s="17"/>
      <c r="I129" s="17"/>
      <c r="J129" s="17"/>
      <c r="L129" s="17"/>
      <c r="M129" s="17"/>
      <c r="N129" s="17"/>
      <c r="O129" s="17"/>
      <c r="P129" s="17"/>
      <c r="Q129" s="17"/>
      <c r="R129" s="17"/>
      <c r="S129" s="17"/>
      <c r="T129" s="17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</row>
    <row r="130" spans="1:234" s="8" customFormat="1" x14ac:dyDescent="0.2">
      <c r="A130" s="17"/>
      <c r="B130" s="17"/>
      <c r="C130" s="17"/>
      <c r="D130" s="17"/>
      <c r="E130" s="17"/>
      <c r="F130" s="17"/>
      <c r="H130" s="17"/>
      <c r="I130" s="17"/>
      <c r="J130" s="17"/>
      <c r="L130" s="17"/>
      <c r="M130" s="17"/>
      <c r="N130" s="17"/>
      <c r="O130" s="17"/>
      <c r="P130" s="17"/>
      <c r="Q130" s="17"/>
      <c r="R130" s="17"/>
      <c r="S130" s="17"/>
      <c r="T130" s="17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</row>
    <row r="131" spans="1:234" s="8" customFormat="1" x14ac:dyDescent="0.2">
      <c r="A131" s="17"/>
      <c r="B131" s="17"/>
      <c r="C131" s="17"/>
      <c r="D131" s="17"/>
      <c r="E131" s="17"/>
      <c r="F131" s="17"/>
      <c r="H131" s="17"/>
      <c r="I131" s="17"/>
      <c r="J131" s="17"/>
      <c r="L131" s="17"/>
      <c r="M131" s="17"/>
      <c r="N131" s="17"/>
      <c r="O131" s="17"/>
      <c r="P131" s="17"/>
      <c r="Q131" s="17"/>
      <c r="R131" s="17"/>
      <c r="S131" s="17"/>
      <c r="T131" s="17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</row>
    <row r="132" spans="1:234" s="8" customFormat="1" x14ac:dyDescent="0.2">
      <c r="A132" s="17"/>
      <c r="B132" s="17"/>
      <c r="C132" s="17"/>
      <c r="D132" s="17"/>
      <c r="E132" s="17"/>
      <c r="F132" s="17"/>
      <c r="H132" s="17"/>
      <c r="I132" s="17"/>
      <c r="J132" s="17"/>
      <c r="L132" s="17"/>
      <c r="M132" s="17"/>
      <c r="N132" s="17"/>
      <c r="O132" s="17"/>
      <c r="P132" s="17"/>
      <c r="Q132" s="17"/>
      <c r="R132" s="17"/>
      <c r="S132" s="17"/>
      <c r="T132" s="17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</row>
    <row r="133" spans="1:234" s="8" customFormat="1" x14ac:dyDescent="0.2">
      <c r="A133" s="17"/>
      <c r="B133" s="17"/>
      <c r="C133" s="17"/>
      <c r="D133" s="17"/>
      <c r="E133" s="17"/>
      <c r="F133" s="17"/>
      <c r="H133" s="17"/>
      <c r="I133" s="17"/>
      <c r="J133" s="17"/>
      <c r="L133" s="17"/>
      <c r="M133" s="17"/>
      <c r="N133" s="17"/>
      <c r="O133" s="17"/>
      <c r="P133" s="17"/>
      <c r="Q133" s="17"/>
      <c r="R133" s="17"/>
      <c r="S133" s="17"/>
      <c r="T133" s="17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</row>
  </sheetData>
  <mergeCells count="8">
    <mergeCell ref="B73:C73"/>
    <mergeCell ref="B74:C74"/>
    <mergeCell ref="B2:J2"/>
    <mergeCell ref="B3:J3"/>
    <mergeCell ref="B4:J4"/>
    <mergeCell ref="B5:J5"/>
    <mergeCell ref="B6:J6"/>
    <mergeCell ref="D66:E66"/>
  </mergeCells>
  <pageMargins left="0.70866141732283472" right="0.70866141732283472" top="0.94488188976377963" bottom="0.74803149606299213" header="0.31496062992125984" footer="0.31496062992125984"/>
  <pageSetup scale="4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</vt:lpstr>
      <vt:lpstr>Mar!Área_de_impresión</vt:lpstr>
      <vt:lpstr>Mar!Títulos_a_imprimir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Victoria Cruz</cp:lastModifiedBy>
  <cp:revision/>
  <cp:lastPrinted>2022-04-11T16:11:38Z</cp:lastPrinted>
  <dcterms:created xsi:type="dcterms:W3CDTF">2006-07-11T17:39:34Z</dcterms:created>
  <dcterms:modified xsi:type="dcterms:W3CDTF">2022-04-11T20:04:30Z</dcterms:modified>
  <cp:category/>
  <cp:contentStatus/>
</cp:coreProperties>
</file>