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Pagina WEB JULIO\"/>
    </mc:Choice>
  </mc:AlternateContent>
  <bookViews>
    <workbookView xWindow="0" yWindow="0" windowWidth="28740" windowHeight="11370"/>
  </bookViews>
  <sheets>
    <sheet name="Jul-1" sheetId="1" r:id="rId1"/>
  </sheets>
  <definedNames>
    <definedName name="_xlnm.Print_Area" localSheetId="0">'Jul-1'!$D$1:$H$101</definedName>
    <definedName name="_xlnm.Print_Titles" localSheetId="0">'Jul-1'!$1:$9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106" i="1" s="1"/>
  <c r="H40" i="1"/>
  <c r="H28" i="1"/>
  <c r="J104" i="1" l="1"/>
</calcChain>
</file>

<file path=xl/sharedStrings.xml><?xml version="1.0" encoding="utf-8"?>
<sst xmlns="http://schemas.openxmlformats.org/spreadsheetml/2006/main" count="250" uniqueCount="188">
  <si>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</si>
  <si>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</si>
  <si>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</si>
  <si>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</si>
  <si>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RELACION DE FACTURAS PENDIENTES DE PAGO</t>
  </si>
  <si>
    <t>AL 31 DE JULIO 2021</t>
  </si>
  <si>
    <t>FACTURA NCF</t>
  </si>
  <si>
    <t>FECHA</t>
  </si>
  <si>
    <t>VALOR RD$</t>
  </si>
  <si>
    <t>SUPLIDOR</t>
  </si>
  <si>
    <t>CONCEPTO</t>
  </si>
  <si>
    <t>B1500000063</t>
  </si>
  <si>
    <t>JUAN BAUTISTA DIAZ CUEVAS</t>
  </si>
  <si>
    <t>SERVICIO DE PUBLICIDAD</t>
  </si>
  <si>
    <t>B1500000039</t>
  </si>
  <si>
    <t>LILIAN MATEO CORNELIO</t>
  </si>
  <si>
    <t>B1500000019</t>
  </si>
  <si>
    <t>JOSE A. CARVAJAL RAMIREZ</t>
  </si>
  <si>
    <t>ALQUILER LOCAL</t>
  </si>
  <si>
    <t>JUAN  FCO. FANITH PEREZ</t>
  </si>
  <si>
    <t>SERVICIOS JURIDICOS</t>
  </si>
  <si>
    <t>B1500000146</t>
  </si>
  <si>
    <t>MARTA DORIS PANTALEON</t>
  </si>
  <si>
    <t>B1500000017</t>
  </si>
  <si>
    <t>LISSELOT MARIA RIVERA FERREIRA</t>
  </si>
  <si>
    <t>B1500000001</t>
  </si>
  <si>
    <t>ILSIA MARGARITA REYES</t>
  </si>
  <si>
    <t>B1500000031</t>
  </si>
  <si>
    <t>JUAN FRANCISCO FELIZ SANCHEZ</t>
  </si>
  <si>
    <t>B1500000012</t>
  </si>
  <si>
    <t>EDGAR ALBERTO PIMENTEL</t>
  </si>
  <si>
    <t>B1500000076</t>
  </si>
  <si>
    <t>ULISES QUEZADA MERCEDES</t>
  </si>
  <si>
    <t>B1500000038</t>
  </si>
  <si>
    <t>MILIAN TOMASA REYES SOLANO</t>
  </si>
  <si>
    <t>B1500000006</t>
  </si>
  <si>
    <t>JUNIOR JOSE PIMENTEL BRITO</t>
  </si>
  <si>
    <t>B1500000162</t>
  </si>
  <si>
    <t>CESAR JUNIOR GENERE</t>
  </si>
  <si>
    <t>B1500000148</t>
  </si>
  <si>
    <t>AGUSTIN ANTONIO VEGA</t>
  </si>
  <si>
    <t>B1500000052</t>
  </si>
  <si>
    <t>DELVIS RODRIGUEZ DURAN</t>
  </si>
  <si>
    <t>B1500001736</t>
  </si>
  <si>
    <t>SERVICIOS E INSTALAC. TECNICAS</t>
  </si>
  <si>
    <t>MANT. ASCENSORES</t>
  </si>
  <si>
    <t>B1500001892</t>
  </si>
  <si>
    <t>MAFRE SALUD ARS</t>
  </si>
  <si>
    <t>SERV. SEGURO EMPLEADOS</t>
  </si>
  <si>
    <t>B1500000631</t>
  </si>
  <si>
    <t>PRIMERA ARS DE HUMANO</t>
  </si>
  <si>
    <t>B1500103913</t>
  </si>
  <si>
    <t>COMPAÑÍA DOM. DE TELEFONOS, SA</t>
  </si>
  <si>
    <t>SERVICIO COMUNICACIÓN</t>
  </si>
  <si>
    <t>B1500005855</t>
  </si>
  <si>
    <t>SEGUROS UNIVERSAL, S. A.</t>
  </si>
  <si>
    <t>B1500006026</t>
  </si>
  <si>
    <t>EDITORA LISTIN DIARIO</t>
  </si>
  <si>
    <t>MAGNA MOTORS, S. A.</t>
  </si>
  <si>
    <t>MANT. VEHICULOS</t>
  </si>
  <si>
    <t>B1500058924</t>
  </si>
  <si>
    <t>AGUA PLANETA AZUL, S. A.</t>
  </si>
  <si>
    <t>CONSUMO AGUA EMPLEADOS</t>
  </si>
  <si>
    <t>B1500000109</t>
  </si>
  <si>
    <t>TELEDUCA SRL</t>
  </si>
  <si>
    <t>B1500000068</t>
  </si>
  <si>
    <t>ACH CONTRATISTAS ELECT.</t>
  </si>
  <si>
    <t>ADQ. DE EQUIPO UPS</t>
  </si>
  <si>
    <t>CONSERMANCA SRL</t>
  </si>
  <si>
    <t>TURENLACES DEL CARIBE, SRL</t>
  </si>
  <si>
    <t>COLABORACION CONGRESO</t>
  </si>
  <si>
    <t>B1500000432</t>
  </si>
  <si>
    <t>DONCELLA SRL</t>
  </si>
  <si>
    <t>SERVICIO LIMPIEZA OFIC.</t>
  </si>
  <si>
    <t>B1500000471</t>
  </si>
  <si>
    <t>RICOS BUFFET, SRL</t>
  </si>
  <si>
    <t>SERVICIO REFRIGERIO</t>
  </si>
  <si>
    <t>B1500000195</t>
  </si>
  <si>
    <t>AARA SEC IMÁGENES, SRL</t>
  </si>
  <si>
    <t>B1500235710</t>
  </si>
  <si>
    <t>EDESUR, S. A.</t>
  </si>
  <si>
    <t>SERV. ELECTRICIDAD</t>
  </si>
  <si>
    <t>B1500002590</t>
  </si>
  <si>
    <t>COLUMBUS NETWORKS DOM.</t>
  </si>
  <si>
    <t>SERVICIO DE INTERNET</t>
  </si>
  <si>
    <t>B1500019260</t>
  </si>
  <si>
    <t>HUMANO SEGUROS, S. A.</t>
  </si>
  <si>
    <t>B1500008393</t>
  </si>
  <si>
    <t>WIND TELECOM S.A.</t>
  </si>
  <si>
    <t>B1500000300</t>
  </si>
  <si>
    <t>RADIO 23 SRL</t>
  </si>
  <si>
    <t>B1500000641</t>
  </si>
  <si>
    <t>OZAVI RENT A CAR, C.POR A.</t>
  </si>
  <si>
    <t>ALQUILER VEHICULO</t>
  </si>
  <si>
    <t>B1500000216</t>
  </si>
  <si>
    <t>REAL LAVANDERIA, SRL</t>
  </si>
  <si>
    <t>SERVICIO LAVANDERIA</t>
  </si>
  <si>
    <t>B1500000298</t>
  </si>
  <si>
    <t>AROMA COFFEE</t>
  </si>
  <si>
    <t>SERVICIOS DE CAFÉ</t>
  </si>
  <si>
    <t>B1500000175</t>
  </si>
  <si>
    <t>COMUNICACIONES PEREZTROIKA</t>
  </si>
  <si>
    <t>B1500000359</t>
  </si>
  <si>
    <t>P&amp;V MOVIL COMERCIAL</t>
  </si>
  <si>
    <t>ADQ. AIRE ACONDICIONADO</t>
  </si>
  <si>
    <t>B1500000170</t>
  </si>
  <si>
    <t>RIVERA MARTE &amp; ASOCIADOS</t>
  </si>
  <si>
    <t>B1500000069</t>
  </si>
  <si>
    <t>O&amp;G ENTERPRISE GROUP, SRL</t>
  </si>
  <si>
    <t>B1500000257</t>
  </si>
  <si>
    <t>INVERSIONES STWARD, SRL</t>
  </si>
  <si>
    <t>B1500000306</t>
  </si>
  <si>
    <t>CAC MEDIA SRL</t>
  </si>
  <si>
    <t>B1500000112</t>
  </si>
  <si>
    <t>FAESCOMM SRL</t>
  </si>
  <si>
    <t>B1500000201</t>
  </si>
  <si>
    <t>JULIO COLON &amp; ASOC. SRL</t>
  </si>
  <si>
    <t>MANT. AIRES ACOND.</t>
  </si>
  <si>
    <t>B1500000003</t>
  </si>
  <si>
    <t>PONTEZUELA TRADING COMP.SRL</t>
  </si>
  <si>
    <t>CAPACITACION EMPLEADOS</t>
  </si>
  <si>
    <t>B1500000051</t>
  </si>
  <si>
    <t>H&amp;J SERVICE SRL</t>
  </si>
  <si>
    <t>SUMINISTRO IMPRESORAS</t>
  </si>
  <si>
    <t>B1500000198</t>
  </si>
  <si>
    <t>PRODUC. DETRÁS DE LAS NOTICIAS</t>
  </si>
  <si>
    <t>B1500000286</t>
  </si>
  <si>
    <t>SINTESIS SRL</t>
  </si>
  <si>
    <t>B1500000079</t>
  </si>
  <si>
    <t>METRO POR METRO, SRL</t>
  </si>
  <si>
    <t>B1500000066</t>
  </si>
  <si>
    <t>J&amp;A GESTIONES COMERCIALES SRL</t>
  </si>
  <si>
    <t>B1500000026</t>
  </si>
  <si>
    <t>MAKTHEK INVESTMENTS SRL</t>
  </si>
  <si>
    <t>B1500000222</t>
  </si>
  <si>
    <t>MENA DEPORTES, SRL</t>
  </si>
  <si>
    <t>B1500000089</t>
  </si>
  <si>
    <t>MULTISERVICE24 FL,SRL.</t>
  </si>
  <si>
    <t>INVERSIONES SIURANA, SRL</t>
  </si>
  <si>
    <t>SERV. ALMUERZO PERSONAL</t>
  </si>
  <si>
    <t>DAMA ATELIER, SRL</t>
  </si>
  <si>
    <t>SERVICIOS MANTELES</t>
  </si>
  <si>
    <t>B1500000054</t>
  </si>
  <si>
    <t>DEMEERO CONSTRUCTORA SRL</t>
  </si>
  <si>
    <t>CONSUTORIA INGENIERIA</t>
  </si>
  <si>
    <t>MADEGROUP, SRL</t>
  </si>
  <si>
    <t>B1500000062</t>
  </si>
  <si>
    <t>IMPRESOS CALVIN, SRL</t>
  </si>
  <si>
    <t>B1500000070</t>
  </si>
  <si>
    <t>GABIENTE, SRL</t>
  </si>
  <si>
    <t>B1500000104</t>
  </si>
  <si>
    <t>AMIARA CORPORATION, SRL</t>
  </si>
  <si>
    <t>B1500000354</t>
  </si>
  <si>
    <t>ANVIEL EVENT DESINERS, EIRL</t>
  </si>
  <si>
    <t>B1500000005</t>
  </si>
  <si>
    <t>COMERCIAL UYN, SRL</t>
  </si>
  <si>
    <t>B1500000002</t>
  </si>
  <si>
    <t>MATICES TALLER CREATIVO</t>
  </si>
  <si>
    <t>B1500000668</t>
  </si>
  <si>
    <t>CONDOMINIO UNICENTRO PLAZA</t>
  </si>
  <si>
    <t>B1500000025</t>
  </si>
  <si>
    <t>BLIPOD CONSULTING, SRL</t>
  </si>
  <si>
    <t>B1500000022</t>
  </si>
  <si>
    <t>QUANTUM LOPP SOLUCIONES CREAT</t>
  </si>
  <si>
    <t>B1500000011</t>
  </si>
  <si>
    <t>LICA COMUNICACIONES</t>
  </si>
  <si>
    <t>B1500000004</t>
  </si>
  <si>
    <t>SHELBY DEVELOPERS, SRL</t>
  </si>
  <si>
    <t>LA PORTELA GRUP CREATIU SRL</t>
  </si>
  <si>
    <t>WAYNE LIRIANO PRODUCTIONS</t>
  </si>
  <si>
    <t>CONDOMINIO PLAZA PALERMO</t>
  </si>
  <si>
    <t>B1500009031</t>
  </si>
  <si>
    <t>CORPORACION ACUEDUCTO CAASD</t>
  </si>
  <si>
    <t>SERVICIO AGUA POTABLE</t>
  </si>
  <si>
    <t>B1500004979</t>
  </si>
  <si>
    <t>SEGURO NACIONA DE SALUD</t>
  </si>
  <si>
    <t>B1500000225</t>
  </si>
  <si>
    <t>ASOC. DE COMERCIANTES E INDUST.</t>
  </si>
  <si>
    <t>PARTIPACION CONGRESO</t>
  </si>
  <si>
    <t>DIRECC. PROVINCIAL DE SALUD SPM</t>
  </si>
  <si>
    <t>JORNADA VACUNACION</t>
  </si>
  <si>
    <t>B1500000209</t>
  </si>
  <si>
    <t>FENATRAZONAS</t>
  </si>
  <si>
    <t>TOTAL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</si>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</sst>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3" fontId="3" fillId="2" borderId="16" xfId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4" fontId="3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7" fillId="0" borderId="0" xfId="1" applyFont="1" applyFill="1" applyAlignment="1">
      <alignment vertical="center"/>
    </xf>
    <xf numFmtId="14" fontId="3" fillId="0" borderId="13" xfId="0" applyNumberFormat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vertical="center" wrapText="1"/>
    </xf>
    <xf numFmtId="43" fontId="3" fillId="0" borderId="18" xfId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/>
    </xf>
    <xf numFmtId="43" fontId="3" fillId="0" borderId="21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164" fontId="9" fillId="0" borderId="0" xfId="2" applyNumberFormat="1" applyFont="1" applyFill="1"/>
    <xf numFmtId="43" fontId="2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53883</xdr:colOff>
      <xdr:row>2</xdr:row>
      <xdr:rowOff>193163</xdr:rowOff>
    </xdr:from>
    <xdr:to>
      <xdr:col>3</xdr:col>
      <xdr:colOff>588818</xdr:colOff>
      <xdr:row>5</xdr:row>
      <xdr:rowOff>136088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08" y="593213"/>
          <a:ext cx="534935" cy="5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96</xdr:row>
      <xdr:rowOff>209743</xdr:rowOff>
    </xdr:from>
    <xdr:to>
      <xdr:col>4</xdr:col>
      <xdr:colOff>1005416</xdr:colOff>
      <xdr:row>97</xdr:row>
      <xdr:rowOff>1</xdr:rowOff>
    </xdr:to>
    <xdr:cxnSp macro="">
      <xdr:nvCxnSpPr>
        <xdr:cNvPr id="3" name="Conector recto 2"/>
        <xdr:cNvCxnSpPr/>
      </xdr:nvCxnSpPr>
      <xdr:spPr>
        <a:xfrm>
          <a:off x="932969" y="19593118"/>
          <a:ext cx="20345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96</xdr:row>
      <xdr:rowOff>169333</xdr:rowOff>
    </xdr:from>
    <xdr:to>
      <xdr:col>6</xdr:col>
      <xdr:colOff>2944092</xdr:colOff>
      <xdr:row>96</xdr:row>
      <xdr:rowOff>173181</xdr:rowOff>
    </xdr:to>
    <xdr:cxnSp macro="">
      <xdr:nvCxnSpPr>
        <xdr:cNvPr id="4" name="Conector recto 3"/>
        <xdr:cNvCxnSpPr/>
      </xdr:nvCxnSpPr>
      <xdr:spPr>
        <a:xfrm>
          <a:off x="6910050" y="19562233"/>
          <a:ext cx="16728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P153"/>
  <sheetViews>
    <sheetView tabSelected="1" zoomScale="110" zoomScaleNormal="110" workbookViewId="0">
      <selection activeCell="L4" sqref="L4"/>
    </sheetView>
  </sheetViews>
  <sheetFormatPr baseColWidth="10" defaultColWidth="9.140625" defaultRowHeight="15.75" x14ac:dyDescent="0.2"/>
  <cols>
    <col min="1" max="1" width="4.5703125" style="1" customWidth="1"/>
    <col min="2" max="2" width="4.42578125" style="1" customWidth="1"/>
    <col min="3" max="3" width="4.28515625" style="1" customWidth="1"/>
    <col min="4" max="4" width="19" style="2" customWidth="1"/>
    <col min="5" max="5" width="12.28515625" style="2" customWidth="1"/>
    <col min="6" max="6" width="46.7109375" style="2" customWidth="1"/>
    <col min="7" max="7" width="37.42578125" style="2" customWidth="1"/>
    <col min="8" max="8" width="17.5703125" style="2" bestFit="1" customWidth="1"/>
    <col min="9" max="9" width="17.85546875" style="3" bestFit="1" customWidth="1"/>
    <col min="10" max="10" width="19" style="1" customWidth="1"/>
    <col min="11" max="11" width="28.5703125" style="4" bestFit="1" customWidth="1"/>
    <col min="12" max="12" width="14.5703125" style="1" customWidth="1"/>
    <col min="13" max="13" width="16.7109375" style="1" customWidth="1"/>
    <col min="14" max="17" width="11.42578125" style="1" customWidth="1"/>
    <col min="18" max="250" width="11.42578125" style="68" customWidth="1"/>
    <col min="251" max="16384" width="9.140625" style="68"/>
  </cols>
  <sheetData>
    <row r="1" spans="1:17" s="5" customFormat="1" x14ac:dyDescent="0.2">
      <c r="A1" s="1"/>
      <c r="B1" s="1"/>
      <c r="C1" s="1"/>
      <c r="D1" s="2"/>
      <c r="E1" s="2"/>
      <c r="F1" s="2" t="s">
        <v>0</v>
      </c>
      <c r="G1" s="2"/>
      <c r="H1" s="2"/>
      <c r="I1" s="3"/>
      <c r="J1" s="1"/>
      <c r="K1" s="4"/>
      <c r="L1" s="1"/>
      <c r="M1" s="1"/>
      <c r="N1" s="1"/>
      <c r="O1" s="1"/>
      <c r="P1" s="1"/>
      <c r="Q1" s="1"/>
    </row>
    <row r="2" spans="1:17" s="5" customFormat="1" x14ac:dyDescent="0.2">
      <c r="A2" s="1"/>
      <c r="B2" s="1"/>
      <c r="C2" s="1"/>
      <c r="D2" s="6" t="s">
        <v>1</v>
      </c>
      <c r="E2" s="6"/>
      <c r="F2" s="6"/>
      <c r="G2" s="6"/>
      <c r="H2" s="6"/>
      <c r="I2" s="3"/>
      <c r="J2" s="1"/>
      <c r="K2" s="4"/>
      <c r="L2" s="1"/>
      <c r="M2" s="1"/>
      <c r="N2" s="1"/>
      <c r="O2" s="1"/>
      <c r="P2" s="1"/>
      <c r="Q2" s="1"/>
    </row>
    <row r="3" spans="1:17" s="5" customFormat="1" x14ac:dyDescent="0.2">
      <c r="A3" s="1"/>
      <c r="B3" s="1"/>
      <c r="C3" s="1"/>
      <c r="D3" s="6" t="s">
        <v>2</v>
      </c>
      <c r="E3" s="6"/>
      <c r="F3" s="6"/>
      <c r="G3" s="6"/>
      <c r="H3" s="6"/>
      <c r="I3" s="3"/>
      <c r="J3" s="1"/>
      <c r="K3" s="4"/>
      <c r="L3" s="1"/>
      <c r="M3" s="1"/>
      <c r="N3" s="1"/>
      <c r="O3" s="1"/>
      <c r="P3" s="1"/>
      <c r="Q3" s="1"/>
    </row>
    <row r="4" spans="1:17" s="5" customFormat="1" x14ac:dyDescent="0.2">
      <c r="A4" s="1"/>
      <c r="B4" s="1"/>
      <c r="C4" s="1"/>
      <c r="D4" s="7" t="s">
        <v>3</v>
      </c>
      <c r="E4" s="7"/>
      <c r="F4" s="7"/>
      <c r="G4" s="7"/>
      <c r="H4" s="7"/>
      <c r="I4" s="3"/>
      <c r="J4" s="1"/>
      <c r="K4" s="4"/>
      <c r="L4" s="1"/>
      <c r="M4" s="1"/>
      <c r="N4" s="1"/>
      <c r="O4" s="1"/>
      <c r="P4" s="1"/>
      <c r="Q4" s="1"/>
    </row>
    <row r="5" spans="1:17" s="5" customFormat="1" x14ac:dyDescent="0.2">
      <c r="A5" s="1"/>
      <c r="B5" s="1"/>
      <c r="C5" s="1"/>
      <c r="D5" s="6" t="s">
        <v>4</v>
      </c>
      <c r="E5" s="6"/>
      <c r="F5" s="6"/>
      <c r="G5" s="6"/>
      <c r="H5" s="6"/>
      <c r="I5" s="3"/>
      <c r="J5" s="1"/>
      <c r="K5" s="4"/>
      <c r="L5" s="1"/>
      <c r="M5" s="1"/>
      <c r="N5" s="1"/>
      <c r="O5" s="1"/>
      <c r="P5" s="1"/>
      <c r="Q5" s="1"/>
    </row>
    <row r="6" spans="1:17" s="5" customFormat="1" ht="16.5" thickBot="1" x14ac:dyDescent="0.25">
      <c r="A6" s="1"/>
      <c r="B6" s="1"/>
      <c r="C6" s="1"/>
      <c r="D6" s="6" t="s">
        <v>5</v>
      </c>
      <c r="E6" s="6"/>
      <c r="F6" s="6"/>
      <c r="G6" s="6"/>
      <c r="H6" s="6"/>
      <c r="I6" s="3"/>
      <c r="J6" s="1"/>
      <c r="K6" s="4"/>
      <c r="L6" s="1"/>
      <c r="M6" s="1"/>
      <c r="N6" s="1"/>
      <c r="O6" s="1"/>
      <c r="P6" s="1"/>
      <c r="Q6" s="1"/>
    </row>
    <row r="7" spans="1:17" s="14" customFormat="1" ht="11.25" customHeight="1" x14ac:dyDescent="0.2">
      <c r="A7" s="8"/>
      <c r="B7" s="8"/>
      <c r="C7" s="8"/>
      <c r="D7" s="9" t="s">
        <v>6</v>
      </c>
      <c r="E7" s="10" t="s">
        <v>7</v>
      </c>
      <c r="F7" s="11"/>
      <c r="G7" s="11"/>
      <c r="H7" s="12" t="s">
        <v>8</v>
      </c>
      <c r="I7" s="13"/>
      <c r="J7" s="8"/>
      <c r="K7" s="4"/>
      <c r="L7" s="8"/>
      <c r="M7" s="8"/>
      <c r="N7" s="8"/>
      <c r="O7" s="8"/>
      <c r="P7" s="8"/>
      <c r="Q7" s="8"/>
    </row>
    <row r="8" spans="1:17" s="14" customFormat="1" ht="16.5" x14ac:dyDescent="0.2">
      <c r="A8" s="15"/>
      <c r="B8" s="8"/>
      <c r="C8" s="8"/>
      <c r="D8" s="16"/>
      <c r="E8" s="17"/>
      <c r="F8" s="18" t="s">
        <v>9</v>
      </c>
      <c r="G8" s="18" t="s">
        <v>10</v>
      </c>
      <c r="H8" s="19"/>
      <c r="I8" s="13"/>
      <c r="J8" s="8"/>
      <c r="K8" s="4"/>
      <c r="L8" s="8"/>
      <c r="M8" s="8"/>
      <c r="N8" s="8"/>
      <c r="O8" s="8"/>
      <c r="P8" s="8"/>
      <c r="Q8" s="8"/>
    </row>
    <row r="9" spans="1:17" s="14" customFormat="1" ht="7.5" customHeight="1" thickBot="1" x14ac:dyDescent="0.25">
      <c r="A9" s="15"/>
      <c r="B9" s="8"/>
      <c r="C9" s="8"/>
      <c r="D9" s="20"/>
      <c r="E9" s="21"/>
      <c r="F9" s="22"/>
      <c r="G9" s="22"/>
      <c r="H9" s="23"/>
      <c r="I9" s="13"/>
      <c r="J9" s="8"/>
      <c r="K9" s="4"/>
      <c r="L9" s="8"/>
      <c r="M9" s="8"/>
      <c r="N9" s="8"/>
      <c r="O9" s="8"/>
      <c r="P9" s="8"/>
      <c r="Q9" s="8"/>
    </row>
    <row r="10" spans="1:17" s="14" customFormat="1" ht="16.5" x14ac:dyDescent="0.2">
      <c r="A10" s="15"/>
      <c r="B10" s="8"/>
      <c r="C10" s="8"/>
      <c r="D10" s="24" t="s">
        <v>11</v>
      </c>
      <c r="E10" s="25">
        <v>44407</v>
      </c>
      <c r="F10" s="26" t="s">
        <v>12</v>
      </c>
      <c r="G10" s="27" t="s">
        <v>13</v>
      </c>
      <c r="H10" s="28">
        <v>54000</v>
      </c>
      <c r="I10" s="13"/>
      <c r="J10" s="8"/>
      <c r="K10" s="4"/>
      <c r="L10" s="8"/>
      <c r="M10" s="8"/>
      <c r="N10" s="8"/>
      <c r="O10" s="8"/>
      <c r="P10" s="8"/>
      <c r="Q10" s="8"/>
    </row>
    <row r="11" spans="1:17" s="33" customFormat="1" ht="16.5" x14ac:dyDescent="0.2">
      <c r="A11" s="29"/>
      <c r="B11" s="29"/>
      <c r="C11" s="29"/>
      <c r="D11" s="24" t="s">
        <v>14</v>
      </c>
      <c r="E11" s="25">
        <v>44407</v>
      </c>
      <c r="F11" s="30" t="s">
        <v>15</v>
      </c>
      <c r="G11" s="27" t="s">
        <v>13</v>
      </c>
      <c r="H11" s="28">
        <v>22500</v>
      </c>
      <c r="I11" s="31"/>
      <c r="J11" s="29"/>
      <c r="K11" s="32"/>
      <c r="L11" s="29"/>
      <c r="M11" s="29"/>
      <c r="N11" s="29"/>
      <c r="O11" s="29"/>
      <c r="P11" s="29"/>
      <c r="Q11" s="29"/>
    </row>
    <row r="12" spans="1:17" s="33" customFormat="1" ht="16.5" x14ac:dyDescent="0.2">
      <c r="D12" s="24" t="s">
        <v>16</v>
      </c>
      <c r="E12" s="25">
        <v>44392</v>
      </c>
      <c r="F12" s="26" t="s">
        <v>17</v>
      </c>
      <c r="G12" s="34" t="s">
        <v>18</v>
      </c>
      <c r="H12" s="35">
        <v>81000</v>
      </c>
      <c r="I12" s="31"/>
      <c r="J12" s="29"/>
      <c r="K12" s="29"/>
      <c r="L12" s="29"/>
      <c r="M12" s="29"/>
      <c r="N12" s="29"/>
      <c r="O12" s="29"/>
      <c r="P12" s="29"/>
      <c r="Q12" s="29"/>
    </row>
    <row r="13" spans="1:17" s="37" customFormat="1" ht="16.5" x14ac:dyDescent="0.2">
      <c r="A13" s="8"/>
      <c r="B13" s="8"/>
      <c r="C13" s="8"/>
      <c r="D13" s="24" t="s">
        <v>14</v>
      </c>
      <c r="E13" s="25">
        <v>44407</v>
      </c>
      <c r="F13" s="30" t="s">
        <v>19</v>
      </c>
      <c r="G13" s="36" t="s">
        <v>20</v>
      </c>
      <c r="H13" s="28">
        <v>118800</v>
      </c>
      <c r="I13" s="13"/>
      <c r="J13" s="13"/>
      <c r="K13" s="4"/>
      <c r="L13" s="8"/>
      <c r="M13" s="8"/>
      <c r="N13" s="8"/>
      <c r="O13" s="8"/>
      <c r="P13" s="8"/>
      <c r="Q13" s="8"/>
    </row>
    <row r="14" spans="1:17" s="37" customFormat="1" ht="16.5" x14ac:dyDescent="0.2">
      <c r="A14" s="8"/>
      <c r="B14" s="8"/>
      <c r="C14" s="8"/>
      <c r="D14" s="24" t="s">
        <v>21</v>
      </c>
      <c r="E14" s="25">
        <v>44407</v>
      </c>
      <c r="F14" s="30" t="s">
        <v>22</v>
      </c>
      <c r="G14" s="27" t="s">
        <v>13</v>
      </c>
      <c r="H14" s="28">
        <v>45000</v>
      </c>
      <c r="I14" s="13"/>
      <c r="J14" s="13"/>
      <c r="K14" s="4"/>
      <c r="L14" s="8"/>
      <c r="M14" s="8"/>
      <c r="N14" s="8"/>
      <c r="O14" s="8"/>
      <c r="P14" s="8"/>
      <c r="Q14" s="8"/>
    </row>
    <row r="15" spans="1:17" s="37" customFormat="1" ht="16.5" x14ac:dyDescent="0.2">
      <c r="A15" s="8"/>
      <c r="B15" s="8"/>
      <c r="C15" s="8"/>
      <c r="D15" s="24" t="s">
        <v>23</v>
      </c>
      <c r="E15" s="38">
        <v>44391</v>
      </c>
      <c r="F15" s="30" t="s">
        <v>24</v>
      </c>
      <c r="G15" s="34" t="s">
        <v>18</v>
      </c>
      <c r="H15" s="28">
        <v>163638.9</v>
      </c>
      <c r="I15" s="13"/>
      <c r="J15" s="8"/>
      <c r="K15" s="4"/>
      <c r="L15" s="8"/>
      <c r="M15" s="8"/>
      <c r="N15" s="8"/>
      <c r="O15" s="8"/>
      <c r="P15" s="8"/>
      <c r="Q15" s="8"/>
    </row>
    <row r="16" spans="1:17" s="37" customFormat="1" ht="16.5" x14ac:dyDescent="0.2">
      <c r="A16" s="8"/>
      <c r="B16" s="8"/>
      <c r="C16" s="8"/>
      <c r="D16" s="24" t="s">
        <v>25</v>
      </c>
      <c r="E16" s="25">
        <v>44407</v>
      </c>
      <c r="F16" s="30" t="s">
        <v>26</v>
      </c>
      <c r="G16" s="27" t="s">
        <v>13</v>
      </c>
      <c r="H16" s="28">
        <v>27000</v>
      </c>
      <c r="I16" s="13"/>
      <c r="J16" s="13"/>
      <c r="K16" s="4"/>
      <c r="L16" s="8"/>
      <c r="M16" s="8"/>
      <c r="N16" s="8"/>
      <c r="O16" s="8"/>
      <c r="P16" s="8"/>
      <c r="Q16" s="8"/>
    </row>
    <row r="17" spans="1:17" s="33" customFormat="1" ht="16.5" x14ac:dyDescent="0.2">
      <c r="A17" s="29"/>
      <c r="B17" s="29"/>
      <c r="C17" s="29"/>
      <c r="D17" s="24" t="s">
        <v>27</v>
      </c>
      <c r="E17" s="25">
        <v>44407</v>
      </c>
      <c r="F17" s="30" t="s">
        <v>28</v>
      </c>
      <c r="G17" s="27" t="s">
        <v>13</v>
      </c>
      <c r="H17" s="28">
        <v>45000</v>
      </c>
      <c r="I17" s="31"/>
      <c r="J17" s="31"/>
      <c r="K17" s="32"/>
      <c r="L17" s="29"/>
      <c r="M17" s="29"/>
      <c r="N17" s="29"/>
      <c r="O17" s="29"/>
      <c r="P17" s="29"/>
      <c r="Q17" s="29"/>
    </row>
    <row r="18" spans="1:17" s="33" customFormat="1" ht="16.5" x14ac:dyDescent="0.2">
      <c r="A18" s="29"/>
      <c r="B18" s="29"/>
      <c r="C18" s="29"/>
      <c r="D18" s="24" t="s">
        <v>29</v>
      </c>
      <c r="E18" s="25">
        <v>44407</v>
      </c>
      <c r="F18" s="30" t="s">
        <v>30</v>
      </c>
      <c r="G18" s="27" t="s">
        <v>13</v>
      </c>
      <c r="H18" s="28">
        <v>27000</v>
      </c>
      <c r="I18" s="31"/>
      <c r="J18" s="31"/>
      <c r="K18" s="32"/>
      <c r="L18" s="29"/>
      <c r="M18" s="29"/>
      <c r="N18" s="29"/>
      <c r="O18" s="29"/>
      <c r="P18" s="29"/>
      <c r="Q18" s="29"/>
    </row>
    <row r="19" spans="1:17" s="33" customFormat="1" ht="16.5" x14ac:dyDescent="0.2">
      <c r="A19" s="29"/>
      <c r="B19" s="29"/>
      <c r="C19" s="29"/>
      <c r="D19" s="24" t="s">
        <v>31</v>
      </c>
      <c r="E19" s="25">
        <v>44407</v>
      </c>
      <c r="F19" s="30" t="s">
        <v>32</v>
      </c>
      <c r="G19" s="27" t="s">
        <v>13</v>
      </c>
      <c r="H19" s="28">
        <v>22500</v>
      </c>
      <c r="I19" s="31"/>
      <c r="J19" s="29"/>
      <c r="K19" s="39"/>
      <c r="L19" s="29"/>
      <c r="M19" s="29"/>
      <c r="N19" s="29"/>
      <c r="O19" s="29"/>
      <c r="P19" s="29"/>
      <c r="Q19" s="29"/>
    </row>
    <row r="20" spans="1:17" s="37" customFormat="1" ht="16.5" x14ac:dyDescent="0.2">
      <c r="A20" s="8"/>
      <c r="B20" s="8"/>
      <c r="C20" s="8"/>
      <c r="D20" s="24" t="s">
        <v>33</v>
      </c>
      <c r="E20" s="38">
        <v>44403</v>
      </c>
      <c r="F20" s="30" t="s">
        <v>34</v>
      </c>
      <c r="G20" s="27" t="s">
        <v>13</v>
      </c>
      <c r="H20" s="28">
        <v>27000</v>
      </c>
      <c r="I20" s="13"/>
      <c r="J20" s="13"/>
      <c r="K20" s="4"/>
      <c r="L20" s="8"/>
      <c r="M20" s="8"/>
      <c r="N20" s="8"/>
      <c r="O20" s="8"/>
      <c r="P20" s="8"/>
      <c r="Q20" s="8"/>
    </row>
    <row r="21" spans="1:17" s="37" customFormat="1" ht="16.5" x14ac:dyDescent="0.2">
      <c r="A21" s="8"/>
      <c r="B21" s="8"/>
      <c r="C21" s="8"/>
      <c r="D21" s="24" t="s">
        <v>35</v>
      </c>
      <c r="E21" s="25">
        <v>44407</v>
      </c>
      <c r="F21" s="30" t="s">
        <v>36</v>
      </c>
      <c r="G21" s="27" t="s">
        <v>13</v>
      </c>
      <c r="H21" s="28">
        <v>157500</v>
      </c>
      <c r="I21" s="13"/>
      <c r="J21" s="13"/>
      <c r="K21" s="4"/>
      <c r="L21" s="8"/>
      <c r="M21" s="8"/>
      <c r="N21" s="8"/>
      <c r="O21" s="8"/>
      <c r="P21" s="8"/>
      <c r="Q21" s="8"/>
    </row>
    <row r="22" spans="1:17" s="37" customFormat="1" ht="16.5" x14ac:dyDescent="0.2">
      <c r="A22" s="8"/>
      <c r="B22" s="8"/>
      <c r="C22" s="8"/>
      <c r="D22" s="24" t="s">
        <v>37</v>
      </c>
      <c r="E22" s="25">
        <v>44407</v>
      </c>
      <c r="F22" s="30" t="s">
        <v>38</v>
      </c>
      <c r="G22" s="27" t="s">
        <v>13</v>
      </c>
      <c r="H22" s="28">
        <v>27000</v>
      </c>
      <c r="I22" s="13"/>
      <c r="J22" s="13"/>
      <c r="K22" s="40"/>
      <c r="L22" s="8"/>
      <c r="M22" s="8"/>
      <c r="N22" s="8"/>
      <c r="O22" s="8"/>
      <c r="P22" s="8"/>
      <c r="Q22" s="8"/>
    </row>
    <row r="23" spans="1:17" s="37" customFormat="1" ht="16.5" x14ac:dyDescent="0.2">
      <c r="A23" s="8"/>
      <c r="B23" s="8"/>
      <c r="C23" s="8"/>
      <c r="D23" s="24" t="s">
        <v>39</v>
      </c>
      <c r="E23" s="38">
        <v>44399</v>
      </c>
      <c r="F23" s="30" t="s">
        <v>40</v>
      </c>
      <c r="G23" s="27" t="s">
        <v>13</v>
      </c>
      <c r="H23" s="28">
        <v>36000</v>
      </c>
      <c r="I23" s="13"/>
      <c r="J23" s="13"/>
      <c r="K23" s="4"/>
      <c r="L23" s="8"/>
      <c r="M23" s="8"/>
      <c r="N23" s="8"/>
      <c r="O23" s="8"/>
      <c r="P23" s="8"/>
      <c r="Q23" s="8"/>
    </row>
    <row r="24" spans="1:17" s="37" customFormat="1" ht="16.5" x14ac:dyDescent="0.2">
      <c r="A24" s="8"/>
      <c r="B24" s="8"/>
      <c r="C24" s="8"/>
      <c r="D24" s="24" t="s">
        <v>41</v>
      </c>
      <c r="E24" s="38">
        <v>44403</v>
      </c>
      <c r="F24" s="30" t="s">
        <v>42</v>
      </c>
      <c r="G24" s="27" t="s">
        <v>13</v>
      </c>
      <c r="H24" s="28">
        <v>27000</v>
      </c>
      <c r="I24" s="13"/>
      <c r="J24" s="13"/>
      <c r="K24" s="4"/>
      <c r="L24" s="8"/>
      <c r="M24" s="8"/>
      <c r="N24" s="8"/>
      <c r="O24" s="8"/>
      <c r="P24" s="8"/>
      <c r="Q24" s="8"/>
    </row>
    <row r="25" spans="1:17" s="37" customFormat="1" ht="16.5" x14ac:dyDescent="0.2">
      <c r="A25" s="8"/>
      <c r="B25" s="8"/>
      <c r="C25" s="8"/>
      <c r="D25" s="24" t="s">
        <v>43</v>
      </c>
      <c r="E25" s="38">
        <v>44400</v>
      </c>
      <c r="F25" s="30" t="s">
        <v>44</v>
      </c>
      <c r="G25" s="36" t="s">
        <v>45</v>
      </c>
      <c r="H25" s="28">
        <v>9146</v>
      </c>
      <c r="I25" s="13"/>
      <c r="J25" s="13"/>
      <c r="K25" s="4"/>
      <c r="L25" s="8"/>
      <c r="M25" s="8"/>
      <c r="N25" s="8"/>
      <c r="O25" s="8"/>
      <c r="P25" s="8"/>
      <c r="Q25" s="8"/>
    </row>
    <row r="26" spans="1:17" s="37" customFormat="1" ht="16.5" x14ac:dyDescent="0.2">
      <c r="A26" s="8"/>
      <c r="B26" s="8"/>
      <c r="C26" s="8"/>
      <c r="D26" s="24" t="s">
        <v>46</v>
      </c>
      <c r="E26" s="38">
        <v>44397</v>
      </c>
      <c r="F26" s="30" t="s">
        <v>47</v>
      </c>
      <c r="G26" s="36" t="s">
        <v>48</v>
      </c>
      <c r="H26" s="28">
        <v>326657.73</v>
      </c>
      <c r="I26" s="13"/>
      <c r="J26" s="13"/>
      <c r="K26" s="4"/>
      <c r="L26" s="8"/>
      <c r="M26" s="8"/>
      <c r="N26" s="8"/>
      <c r="O26" s="8"/>
      <c r="P26" s="8"/>
      <c r="Q26" s="8"/>
    </row>
    <row r="27" spans="1:17" s="37" customFormat="1" ht="16.5" x14ac:dyDescent="0.2">
      <c r="A27" s="8"/>
      <c r="B27" s="8"/>
      <c r="C27" s="8"/>
      <c r="D27" s="24" t="s">
        <v>49</v>
      </c>
      <c r="E27" s="38">
        <v>44396</v>
      </c>
      <c r="F27" s="30" t="s">
        <v>50</v>
      </c>
      <c r="G27" s="36" t="s">
        <v>48</v>
      </c>
      <c r="H27" s="28">
        <v>207195.06</v>
      </c>
      <c r="I27" s="13"/>
      <c r="J27" s="13"/>
      <c r="K27" s="4"/>
      <c r="L27" s="8"/>
      <c r="M27" s="8"/>
      <c r="N27" s="8"/>
      <c r="O27" s="8"/>
      <c r="P27" s="8"/>
      <c r="Q27" s="8"/>
    </row>
    <row r="28" spans="1:17" s="37" customFormat="1" ht="18" x14ac:dyDescent="0.2">
      <c r="A28" s="8"/>
      <c r="B28" s="8"/>
      <c r="C28" s="8"/>
      <c r="D28" s="24" t="s">
        <v>51</v>
      </c>
      <c r="E28" s="38">
        <v>44404</v>
      </c>
      <c r="F28" s="30" t="s">
        <v>52</v>
      </c>
      <c r="G28" s="36" t="s">
        <v>53</v>
      </c>
      <c r="H28" s="28">
        <f>251664.44+694008.4+8186.18</f>
        <v>953859.02000000014</v>
      </c>
      <c r="I28" s="13"/>
      <c r="J28" s="8"/>
      <c r="K28" s="41"/>
      <c r="L28" s="8"/>
      <c r="M28" s="8"/>
      <c r="N28" s="8"/>
      <c r="O28" s="8"/>
      <c r="P28" s="8"/>
      <c r="Q28" s="8"/>
    </row>
    <row r="29" spans="1:17" s="37" customFormat="1" ht="16.5" x14ac:dyDescent="0.2">
      <c r="A29" s="8"/>
      <c r="B29" s="8"/>
      <c r="C29" s="8"/>
      <c r="D29" s="24" t="s">
        <v>54</v>
      </c>
      <c r="E29" s="38">
        <v>44397</v>
      </c>
      <c r="F29" s="30" t="s">
        <v>55</v>
      </c>
      <c r="G29" s="36" t="s">
        <v>48</v>
      </c>
      <c r="H29" s="28">
        <v>83547.75</v>
      </c>
      <c r="I29" s="13"/>
      <c r="J29" s="13"/>
      <c r="K29" s="4"/>
      <c r="L29" s="8"/>
      <c r="M29" s="8"/>
      <c r="N29" s="8"/>
      <c r="O29" s="8"/>
      <c r="P29" s="8"/>
      <c r="Q29" s="8"/>
    </row>
    <row r="30" spans="1:17" s="37" customFormat="1" ht="16.5" x14ac:dyDescent="0.2">
      <c r="A30" s="8"/>
      <c r="B30" s="8"/>
      <c r="C30" s="8"/>
      <c r="D30" s="24" t="s">
        <v>56</v>
      </c>
      <c r="E30" s="25">
        <v>44407</v>
      </c>
      <c r="F30" s="30" t="s">
        <v>57</v>
      </c>
      <c r="G30" s="27" t="s">
        <v>13</v>
      </c>
      <c r="H30" s="28">
        <v>172350.99</v>
      </c>
      <c r="I30" s="13"/>
      <c r="J30" s="13"/>
      <c r="K30" s="4"/>
      <c r="L30" s="8"/>
      <c r="M30" s="8"/>
      <c r="N30" s="8"/>
      <c r="O30" s="8"/>
      <c r="P30" s="8"/>
      <c r="Q30" s="8"/>
    </row>
    <row r="31" spans="1:17" s="37" customFormat="1" ht="16.5" x14ac:dyDescent="0.2">
      <c r="A31" s="8"/>
      <c r="B31" s="8"/>
      <c r="C31" s="8"/>
      <c r="D31" s="24" t="s">
        <v>54</v>
      </c>
      <c r="E31" s="38">
        <v>44399</v>
      </c>
      <c r="F31" s="30" t="s">
        <v>58</v>
      </c>
      <c r="G31" s="36" t="s">
        <v>59</v>
      </c>
      <c r="H31" s="28">
        <v>37362.76</v>
      </c>
      <c r="I31" s="13"/>
      <c r="J31" s="8"/>
      <c r="K31" s="4"/>
      <c r="L31" s="8"/>
      <c r="M31" s="8"/>
      <c r="N31" s="8"/>
      <c r="O31" s="8"/>
      <c r="P31" s="8"/>
      <c r="Q31" s="8"/>
    </row>
    <row r="32" spans="1:17" s="37" customFormat="1" ht="16.5" x14ac:dyDescent="0.2">
      <c r="A32" s="8"/>
      <c r="B32" s="8"/>
      <c r="C32" s="8"/>
      <c r="D32" s="24" t="s">
        <v>60</v>
      </c>
      <c r="E32" s="38">
        <v>44399</v>
      </c>
      <c r="F32" s="30" t="s">
        <v>61</v>
      </c>
      <c r="G32" s="36" t="s">
        <v>62</v>
      </c>
      <c r="H32" s="28">
        <v>26390.03</v>
      </c>
      <c r="I32" s="13"/>
      <c r="J32" s="8"/>
      <c r="K32" s="4"/>
      <c r="L32" s="8"/>
      <c r="M32" s="8"/>
      <c r="N32" s="8"/>
      <c r="O32" s="8"/>
      <c r="P32" s="8"/>
      <c r="Q32" s="8"/>
    </row>
    <row r="33" spans="1:17" s="37" customFormat="1" ht="16.5" x14ac:dyDescent="0.2">
      <c r="A33" s="8"/>
      <c r="B33" s="8"/>
      <c r="C33" s="8"/>
      <c r="D33" s="24" t="s">
        <v>63</v>
      </c>
      <c r="E33" s="38">
        <v>44407</v>
      </c>
      <c r="F33" s="30" t="s">
        <v>64</v>
      </c>
      <c r="G33" s="27" t="s">
        <v>13</v>
      </c>
      <c r="H33" s="28">
        <v>101700</v>
      </c>
      <c r="I33" s="13"/>
      <c r="J33" s="8"/>
      <c r="K33" s="4"/>
      <c r="L33" s="8"/>
      <c r="M33" s="8"/>
      <c r="N33" s="8"/>
      <c r="O33" s="8"/>
      <c r="P33" s="8"/>
      <c r="Q33" s="8"/>
    </row>
    <row r="34" spans="1:17" s="37" customFormat="1" ht="16.5" x14ac:dyDescent="0.2">
      <c r="A34" s="8"/>
      <c r="B34" s="8"/>
      <c r="C34" s="8"/>
      <c r="D34" s="24" t="s">
        <v>65</v>
      </c>
      <c r="E34" s="38">
        <v>44407</v>
      </c>
      <c r="F34" s="30" t="s">
        <v>66</v>
      </c>
      <c r="G34" s="27" t="s">
        <v>67</v>
      </c>
      <c r="H34" s="28">
        <v>674095.18</v>
      </c>
      <c r="I34" s="13"/>
      <c r="J34" s="8"/>
      <c r="K34" s="4"/>
      <c r="L34" s="8"/>
      <c r="M34" s="8"/>
      <c r="N34" s="8"/>
      <c r="O34" s="8"/>
      <c r="P34" s="8"/>
      <c r="Q34" s="8"/>
    </row>
    <row r="35" spans="1:17" s="37" customFormat="1" ht="16.5" x14ac:dyDescent="0.2">
      <c r="A35" s="8"/>
      <c r="B35" s="8"/>
      <c r="C35" s="8"/>
      <c r="D35" s="24" t="s">
        <v>23</v>
      </c>
      <c r="E35" s="38">
        <v>44403</v>
      </c>
      <c r="F35" s="30" t="s">
        <v>68</v>
      </c>
      <c r="G35" s="27" t="s">
        <v>13</v>
      </c>
      <c r="H35" s="28">
        <v>45200</v>
      </c>
      <c r="I35" s="13"/>
      <c r="J35" s="8"/>
      <c r="K35" s="4"/>
      <c r="L35" s="8"/>
      <c r="M35" s="8"/>
      <c r="N35" s="8"/>
      <c r="O35" s="8"/>
      <c r="P35" s="8"/>
      <c r="Q35" s="8"/>
    </row>
    <row r="36" spans="1:17" s="37" customFormat="1" ht="16.5" x14ac:dyDescent="0.2">
      <c r="A36" s="8"/>
      <c r="B36" s="8"/>
      <c r="C36" s="8"/>
      <c r="D36" s="24" t="s">
        <v>25</v>
      </c>
      <c r="E36" s="38">
        <v>44393</v>
      </c>
      <c r="F36" s="30" t="s">
        <v>69</v>
      </c>
      <c r="G36" s="36" t="s">
        <v>70</v>
      </c>
      <c r="H36" s="28">
        <v>482354.99</v>
      </c>
      <c r="I36" s="13"/>
      <c r="J36" s="8"/>
      <c r="K36" s="4"/>
      <c r="L36" s="8"/>
      <c r="M36" s="8"/>
      <c r="N36" s="8"/>
      <c r="O36" s="8"/>
      <c r="P36" s="8"/>
      <c r="Q36" s="8"/>
    </row>
    <row r="37" spans="1:17" s="37" customFormat="1" ht="16.5" x14ac:dyDescent="0.2">
      <c r="A37" s="8"/>
      <c r="B37" s="8"/>
      <c r="C37" s="8"/>
      <c r="D37" s="24" t="s">
        <v>71</v>
      </c>
      <c r="E37" s="38">
        <v>44400</v>
      </c>
      <c r="F37" s="30" t="s">
        <v>72</v>
      </c>
      <c r="G37" s="36" t="s">
        <v>73</v>
      </c>
      <c r="H37" s="28">
        <v>13790.01</v>
      </c>
      <c r="I37" s="13"/>
      <c r="J37" s="8"/>
      <c r="K37" s="4"/>
      <c r="L37" s="8"/>
      <c r="M37" s="8"/>
      <c r="N37" s="8"/>
      <c r="O37" s="8"/>
      <c r="P37" s="8"/>
      <c r="Q37" s="8"/>
    </row>
    <row r="38" spans="1:17" s="37" customFormat="1" ht="16.5" x14ac:dyDescent="0.2">
      <c r="A38" s="8"/>
      <c r="B38" s="8"/>
      <c r="C38" s="8"/>
      <c r="D38" s="24" t="s">
        <v>74</v>
      </c>
      <c r="E38" s="38">
        <v>44407</v>
      </c>
      <c r="F38" s="30" t="s">
        <v>75</v>
      </c>
      <c r="G38" s="36" t="s">
        <v>76</v>
      </c>
      <c r="H38" s="28">
        <v>4746</v>
      </c>
      <c r="I38" s="13"/>
      <c r="J38" s="8"/>
      <c r="K38" s="4"/>
      <c r="L38" s="8"/>
      <c r="M38" s="8"/>
      <c r="N38" s="8"/>
      <c r="O38" s="8"/>
      <c r="P38" s="8"/>
      <c r="Q38" s="8"/>
    </row>
    <row r="39" spans="1:17" s="37" customFormat="1" ht="16.5" x14ac:dyDescent="0.2">
      <c r="A39" s="8"/>
      <c r="B39" s="8"/>
      <c r="C39" s="8"/>
      <c r="D39" s="24" t="s">
        <v>77</v>
      </c>
      <c r="E39" s="38">
        <v>44407</v>
      </c>
      <c r="F39" s="30" t="s">
        <v>78</v>
      </c>
      <c r="G39" s="27" t="s">
        <v>13</v>
      </c>
      <c r="H39" s="28">
        <v>56500</v>
      </c>
      <c r="I39" s="13"/>
      <c r="J39" s="8"/>
      <c r="K39" s="4"/>
      <c r="L39" s="8"/>
      <c r="M39" s="8"/>
      <c r="N39" s="8"/>
      <c r="O39" s="8"/>
      <c r="P39" s="8"/>
      <c r="Q39" s="8"/>
    </row>
    <row r="40" spans="1:17" s="37" customFormat="1" ht="16.5" x14ac:dyDescent="0.2">
      <c r="A40" s="8"/>
      <c r="B40" s="8"/>
      <c r="C40" s="8"/>
      <c r="D40" s="24" t="s">
        <v>79</v>
      </c>
      <c r="E40" s="38">
        <v>44407</v>
      </c>
      <c r="F40" s="30" t="s">
        <v>80</v>
      </c>
      <c r="G40" s="36" t="s">
        <v>81</v>
      </c>
      <c r="H40" s="28">
        <f>25432.5+788.68+385111.33</f>
        <v>411332.51</v>
      </c>
      <c r="I40" s="13"/>
      <c r="J40" s="8"/>
      <c r="K40" s="4"/>
      <c r="L40" s="8"/>
      <c r="M40" s="8"/>
      <c r="N40" s="8"/>
      <c r="O40" s="8"/>
      <c r="P40" s="8"/>
      <c r="Q40" s="8"/>
    </row>
    <row r="41" spans="1:17" s="37" customFormat="1" ht="18" x14ac:dyDescent="0.2">
      <c r="A41" s="8"/>
      <c r="B41" s="8"/>
      <c r="C41" s="8"/>
      <c r="D41" s="24" t="s">
        <v>82</v>
      </c>
      <c r="E41" s="38">
        <v>44400</v>
      </c>
      <c r="F41" s="30" t="s">
        <v>83</v>
      </c>
      <c r="G41" s="36" t="s">
        <v>84</v>
      </c>
      <c r="H41" s="28">
        <v>133487.4</v>
      </c>
      <c r="I41" s="13"/>
      <c r="J41" s="8"/>
      <c r="K41" s="41"/>
      <c r="L41" s="8"/>
      <c r="M41" s="8"/>
      <c r="N41" s="8"/>
      <c r="O41" s="8"/>
      <c r="P41" s="8"/>
      <c r="Q41" s="8"/>
    </row>
    <row r="42" spans="1:17" s="37" customFormat="1" ht="16.5" x14ac:dyDescent="0.2">
      <c r="A42" s="8"/>
      <c r="B42" s="8"/>
      <c r="C42" s="8"/>
      <c r="D42" s="24" t="s">
        <v>85</v>
      </c>
      <c r="E42" s="38">
        <v>44397</v>
      </c>
      <c r="F42" s="30" t="s">
        <v>86</v>
      </c>
      <c r="G42" s="36" t="s">
        <v>48</v>
      </c>
      <c r="H42" s="28">
        <v>56051.78</v>
      </c>
      <c r="I42" s="13"/>
      <c r="J42" s="8"/>
      <c r="K42" s="4"/>
      <c r="L42" s="8"/>
      <c r="M42" s="8"/>
      <c r="N42" s="8"/>
      <c r="O42" s="8"/>
      <c r="P42" s="8"/>
      <c r="Q42" s="8"/>
    </row>
    <row r="43" spans="1:17" s="37" customFormat="1" ht="16.5" x14ac:dyDescent="0.2">
      <c r="A43" s="8"/>
      <c r="B43" s="8"/>
      <c r="C43" s="8"/>
      <c r="D43" s="24" t="s">
        <v>87</v>
      </c>
      <c r="E43" s="38">
        <v>44377</v>
      </c>
      <c r="F43" s="30" t="s">
        <v>88</v>
      </c>
      <c r="G43" s="36" t="s">
        <v>84</v>
      </c>
      <c r="H43" s="28">
        <v>96231.19</v>
      </c>
      <c r="I43" s="13"/>
      <c r="J43" s="8"/>
      <c r="K43" s="4"/>
      <c r="L43" s="8"/>
      <c r="M43" s="8"/>
      <c r="N43" s="8"/>
      <c r="O43" s="8"/>
      <c r="P43" s="8"/>
      <c r="Q43" s="8"/>
    </row>
    <row r="44" spans="1:17" s="37" customFormat="1" ht="16.5" x14ac:dyDescent="0.2">
      <c r="A44" s="8"/>
      <c r="B44" s="8"/>
      <c r="C44" s="8"/>
      <c r="D44" s="24" t="s">
        <v>89</v>
      </c>
      <c r="E44" s="38">
        <v>44407</v>
      </c>
      <c r="F44" s="30" t="s">
        <v>90</v>
      </c>
      <c r="G44" s="36" t="s">
        <v>13</v>
      </c>
      <c r="H44" s="28">
        <v>67800</v>
      </c>
      <c r="I44" s="13"/>
      <c r="J44" s="8"/>
      <c r="K44" s="4"/>
      <c r="L44" s="8"/>
      <c r="M44" s="8"/>
      <c r="N44" s="8"/>
      <c r="O44" s="8"/>
      <c r="P44" s="8"/>
      <c r="Q44" s="8"/>
    </row>
    <row r="45" spans="1:17" s="37" customFormat="1" ht="16.5" x14ac:dyDescent="0.2">
      <c r="A45" s="8"/>
      <c r="B45" s="8"/>
      <c r="C45" s="8"/>
      <c r="D45" s="24" t="s">
        <v>91</v>
      </c>
      <c r="E45" s="38">
        <v>44407</v>
      </c>
      <c r="F45" s="30" t="s">
        <v>92</v>
      </c>
      <c r="G45" s="36" t="s">
        <v>93</v>
      </c>
      <c r="H45" s="28">
        <v>12884.87</v>
      </c>
      <c r="I45" s="13"/>
      <c r="J45" s="8"/>
      <c r="K45" s="4"/>
      <c r="L45" s="8"/>
      <c r="M45" s="8"/>
      <c r="N45" s="8"/>
      <c r="O45" s="8"/>
      <c r="P45" s="8"/>
      <c r="Q45" s="8"/>
    </row>
    <row r="46" spans="1:17" s="37" customFormat="1" ht="16.5" x14ac:dyDescent="0.2">
      <c r="A46" s="8"/>
      <c r="B46" s="8"/>
      <c r="C46" s="8"/>
      <c r="D46" s="24" t="s">
        <v>94</v>
      </c>
      <c r="E46" s="38">
        <v>44407</v>
      </c>
      <c r="F46" s="30" t="s">
        <v>95</v>
      </c>
      <c r="G46" s="36" t="s">
        <v>96</v>
      </c>
      <c r="H46" s="28">
        <v>24764.14</v>
      </c>
      <c r="I46" s="13"/>
      <c r="J46" s="8"/>
      <c r="K46" s="4"/>
      <c r="L46" s="8"/>
      <c r="M46" s="8"/>
      <c r="N46" s="8"/>
      <c r="O46" s="8"/>
      <c r="P46" s="8"/>
      <c r="Q46" s="8"/>
    </row>
    <row r="47" spans="1:17" s="37" customFormat="1" ht="16.5" x14ac:dyDescent="0.2">
      <c r="A47" s="8"/>
      <c r="B47" s="8"/>
      <c r="C47" s="8"/>
      <c r="D47" s="24" t="s">
        <v>97</v>
      </c>
      <c r="E47" s="38">
        <v>44399</v>
      </c>
      <c r="F47" s="30" t="s">
        <v>98</v>
      </c>
      <c r="G47" s="36" t="s">
        <v>99</v>
      </c>
      <c r="H47" s="28">
        <v>102278.11</v>
      </c>
      <c r="I47" s="13"/>
      <c r="J47" s="8"/>
      <c r="K47" s="4"/>
      <c r="L47" s="8"/>
      <c r="M47" s="8"/>
      <c r="N47" s="8"/>
      <c r="O47" s="8"/>
      <c r="P47" s="8"/>
      <c r="Q47" s="8"/>
    </row>
    <row r="48" spans="1:17" s="37" customFormat="1" ht="16.5" x14ac:dyDescent="0.2">
      <c r="A48" s="8"/>
      <c r="B48" s="8"/>
      <c r="C48" s="8"/>
      <c r="D48" s="24" t="s">
        <v>100</v>
      </c>
      <c r="E48" s="38">
        <v>44399</v>
      </c>
      <c r="F48" s="30" t="s">
        <v>101</v>
      </c>
      <c r="G48" s="27" t="s">
        <v>13</v>
      </c>
      <c r="H48" s="28">
        <v>135600</v>
      </c>
      <c r="I48" s="13"/>
      <c r="J48" s="8"/>
      <c r="K48" s="4"/>
      <c r="L48" s="8"/>
      <c r="M48" s="8"/>
      <c r="N48" s="8"/>
      <c r="O48" s="8"/>
      <c r="P48" s="8"/>
      <c r="Q48" s="8"/>
    </row>
    <row r="49" spans="1:17" s="37" customFormat="1" ht="16.5" x14ac:dyDescent="0.2">
      <c r="A49" s="8"/>
      <c r="B49" s="8"/>
      <c r="C49" s="8"/>
      <c r="D49" s="24" t="s">
        <v>102</v>
      </c>
      <c r="E49" s="38">
        <v>44397</v>
      </c>
      <c r="F49" s="30" t="s">
        <v>103</v>
      </c>
      <c r="G49" s="36" t="s">
        <v>104</v>
      </c>
      <c r="H49" s="28">
        <v>73054.5</v>
      </c>
      <c r="I49" s="13"/>
      <c r="J49" s="8"/>
      <c r="K49" s="4"/>
      <c r="L49" s="8"/>
      <c r="M49" s="8"/>
      <c r="N49" s="8"/>
      <c r="O49" s="8"/>
      <c r="P49" s="8"/>
      <c r="Q49" s="8"/>
    </row>
    <row r="50" spans="1:17" s="37" customFormat="1" ht="16.5" x14ac:dyDescent="0.2">
      <c r="A50" s="8"/>
      <c r="B50" s="8"/>
      <c r="C50" s="8"/>
      <c r="D50" s="24" t="s">
        <v>105</v>
      </c>
      <c r="E50" s="38">
        <v>44407</v>
      </c>
      <c r="F50" s="30" t="s">
        <v>106</v>
      </c>
      <c r="G50" s="27" t="s">
        <v>13</v>
      </c>
      <c r="H50" s="28">
        <v>259900</v>
      </c>
      <c r="I50" s="13"/>
      <c r="J50" s="8"/>
      <c r="K50" s="4"/>
      <c r="L50" s="8"/>
      <c r="M50" s="8"/>
      <c r="N50" s="8"/>
      <c r="O50" s="8"/>
      <c r="P50" s="8"/>
      <c r="Q50" s="8"/>
    </row>
    <row r="51" spans="1:17" s="37" customFormat="1" ht="16.5" x14ac:dyDescent="0.2">
      <c r="A51" s="8"/>
      <c r="B51" s="8"/>
      <c r="C51" s="8"/>
      <c r="D51" s="24" t="s">
        <v>107</v>
      </c>
      <c r="E51" s="38">
        <v>44407</v>
      </c>
      <c r="F51" s="30" t="s">
        <v>108</v>
      </c>
      <c r="G51" s="27" t="s">
        <v>13</v>
      </c>
      <c r="H51" s="28">
        <v>101700</v>
      </c>
      <c r="I51" s="13"/>
      <c r="J51" s="8"/>
      <c r="K51" s="4"/>
      <c r="L51" s="8"/>
      <c r="M51" s="8"/>
      <c r="N51" s="8"/>
      <c r="O51" s="8"/>
      <c r="P51" s="8"/>
      <c r="Q51" s="8"/>
    </row>
    <row r="52" spans="1:17" s="37" customFormat="1" ht="16.5" x14ac:dyDescent="0.2">
      <c r="A52" s="8"/>
      <c r="B52" s="8"/>
      <c r="C52" s="8"/>
      <c r="D52" s="24" t="s">
        <v>109</v>
      </c>
      <c r="E52" s="38">
        <v>44407</v>
      </c>
      <c r="F52" s="30" t="s">
        <v>110</v>
      </c>
      <c r="G52" s="27" t="s">
        <v>13</v>
      </c>
      <c r="H52" s="28">
        <v>169500</v>
      </c>
      <c r="I52" s="13"/>
      <c r="J52" s="8"/>
      <c r="K52" s="4"/>
      <c r="L52" s="8"/>
      <c r="M52" s="8"/>
      <c r="N52" s="8"/>
      <c r="O52" s="8"/>
      <c r="P52" s="8"/>
      <c r="Q52" s="8"/>
    </row>
    <row r="53" spans="1:17" s="37" customFormat="1" ht="16.5" x14ac:dyDescent="0.2">
      <c r="A53" s="8"/>
      <c r="B53" s="8"/>
      <c r="C53" s="8"/>
      <c r="D53" s="24" t="s">
        <v>111</v>
      </c>
      <c r="E53" s="38">
        <v>44407</v>
      </c>
      <c r="F53" s="30" t="s">
        <v>112</v>
      </c>
      <c r="G53" s="27" t="s">
        <v>13</v>
      </c>
      <c r="H53" s="28">
        <v>113000</v>
      </c>
      <c r="I53" s="13"/>
      <c r="J53" s="8"/>
      <c r="K53" s="4"/>
      <c r="L53" s="8"/>
      <c r="M53" s="8"/>
      <c r="N53" s="8"/>
      <c r="O53" s="8"/>
      <c r="P53" s="8"/>
      <c r="Q53" s="8"/>
    </row>
    <row r="54" spans="1:17" s="37" customFormat="1" ht="16.5" x14ac:dyDescent="0.2">
      <c r="A54" s="8"/>
      <c r="B54" s="8"/>
      <c r="C54" s="8"/>
      <c r="D54" s="24" t="s">
        <v>113</v>
      </c>
      <c r="E54" s="38">
        <v>44407</v>
      </c>
      <c r="F54" s="30" t="s">
        <v>114</v>
      </c>
      <c r="G54" s="27" t="s">
        <v>13</v>
      </c>
      <c r="H54" s="28">
        <v>339000</v>
      </c>
      <c r="I54" s="13"/>
      <c r="J54" s="8"/>
      <c r="K54" s="4"/>
      <c r="L54" s="8"/>
      <c r="M54" s="8"/>
      <c r="N54" s="8"/>
      <c r="O54" s="8"/>
      <c r="P54" s="8"/>
      <c r="Q54" s="8"/>
    </row>
    <row r="55" spans="1:17" s="37" customFormat="1" ht="16.5" x14ac:dyDescent="0.2">
      <c r="A55" s="8"/>
      <c r="B55" s="8"/>
      <c r="C55" s="8"/>
      <c r="D55" s="24" t="s">
        <v>115</v>
      </c>
      <c r="E55" s="38">
        <v>44407</v>
      </c>
      <c r="F55" s="30" t="s">
        <v>116</v>
      </c>
      <c r="G55" s="36" t="s">
        <v>117</v>
      </c>
      <c r="H55" s="28">
        <v>31915.25</v>
      </c>
      <c r="I55" s="13"/>
      <c r="J55" s="8"/>
      <c r="K55" s="4"/>
      <c r="L55" s="8"/>
      <c r="M55" s="8"/>
      <c r="N55" s="8"/>
      <c r="O55" s="8"/>
      <c r="P55" s="8"/>
      <c r="Q55" s="8"/>
    </row>
    <row r="56" spans="1:17" s="37" customFormat="1" ht="16.5" x14ac:dyDescent="0.2">
      <c r="A56" s="8"/>
      <c r="B56" s="8"/>
      <c r="C56" s="8"/>
      <c r="D56" s="24" t="s">
        <v>118</v>
      </c>
      <c r="E56" s="38">
        <v>44407</v>
      </c>
      <c r="F56" s="30" t="s">
        <v>119</v>
      </c>
      <c r="G56" s="36" t="s">
        <v>120</v>
      </c>
      <c r="H56" s="28">
        <v>166250</v>
      </c>
      <c r="I56" s="13"/>
      <c r="J56" s="8"/>
      <c r="K56" s="4"/>
      <c r="L56" s="8"/>
      <c r="M56" s="8"/>
      <c r="N56" s="8"/>
      <c r="O56" s="8"/>
      <c r="P56" s="8"/>
      <c r="Q56" s="8"/>
    </row>
    <row r="57" spans="1:17" s="37" customFormat="1" ht="16.5" x14ac:dyDescent="0.2">
      <c r="A57" s="8"/>
      <c r="B57" s="8"/>
      <c r="C57" s="8"/>
      <c r="D57" s="24" t="s">
        <v>121</v>
      </c>
      <c r="E57" s="38">
        <v>44407</v>
      </c>
      <c r="F57" s="30" t="s">
        <v>122</v>
      </c>
      <c r="G57" s="36" t="s">
        <v>123</v>
      </c>
      <c r="H57" s="28">
        <v>44070</v>
      </c>
      <c r="I57" s="13"/>
      <c r="J57" s="8"/>
      <c r="K57" s="4"/>
      <c r="L57" s="8"/>
      <c r="M57" s="8"/>
      <c r="N57" s="8"/>
      <c r="O57" s="8"/>
      <c r="P57" s="8"/>
      <c r="Q57" s="8"/>
    </row>
    <row r="58" spans="1:17" s="37" customFormat="1" ht="16.5" x14ac:dyDescent="0.2">
      <c r="A58" s="8"/>
      <c r="B58" s="8"/>
      <c r="C58" s="8"/>
      <c r="D58" s="24" t="s">
        <v>124</v>
      </c>
      <c r="E58" s="38">
        <v>44407</v>
      </c>
      <c r="F58" s="30" t="s">
        <v>125</v>
      </c>
      <c r="G58" s="27" t="s">
        <v>13</v>
      </c>
      <c r="H58" s="28">
        <v>113000</v>
      </c>
      <c r="I58" s="13"/>
      <c r="J58" s="8"/>
      <c r="K58" s="4"/>
      <c r="L58" s="8"/>
      <c r="M58" s="8"/>
      <c r="N58" s="8"/>
      <c r="O58" s="8"/>
      <c r="P58" s="8"/>
      <c r="Q58" s="8"/>
    </row>
    <row r="59" spans="1:17" s="37" customFormat="1" ht="16.5" x14ac:dyDescent="0.2">
      <c r="A59" s="8"/>
      <c r="B59" s="8"/>
      <c r="C59" s="8"/>
      <c r="D59" s="24" t="s">
        <v>126</v>
      </c>
      <c r="E59" s="38">
        <v>44407</v>
      </c>
      <c r="F59" s="30" t="s">
        <v>127</v>
      </c>
      <c r="G59" s="27" t="s">
        <v>13</v>
      </c>
      <c r="H59" s="28">
        <v>50850</v>
      </c>
      <c r="I59" s="13"/>
      <c r="J59" s="8"/>
      <c r="K59" s="4"/>
      <c r="L59" s="8"/>
      <c r="M59" s="8"/>
      <c r="N59" s="8"/>
      <c r="O59" s="8"/>
      <c r="P59" s="8"/>
      <c r="Q59" s="8"/>
    </row>
    <row r="60" spans="1:17" s="37" customFormat="1" ht="16.5" x14ac:dyDescent="0.2">
      <c r="A60" s="8"/>
      <c r="B60" s="8"/>
      <c r="C60" s="8"/>
      <c r="D60" s="24" t="s">
        <v>128</v>
      </c>
      <c r="E60" s="38">
        <v>44407</v>
      </c>
      <c r="F60" s="30" t="s">
        <v>129</v>
      </c>
      <c r="G60" s="27" t="s">
        <v>13</v>
      </c>
      <c r="H60" s="28">
        <v>226000</v>
      </c>
      <c r="I60" s="13"/>
      <c r="J60" s="8"/>
      <c r="K60" s="4"/>
      <c r="L60" s="8"/>
      <c r="M60" s="8"/>
      <c r="N60" s="8"/>
      <c r="O60" s="8"/>
      <c r="P60" s="8"/>
      <c r="Q60" s="8"/>
    </row>
    <row r="61" spans="1:17" s="37" customFormat="1" ht="16.5" x14ac:dyDescent="0.2">
      <c r="A61" s="8"/>
      <c r="B61" s="8"/>
      <c r="C61" s="8"/>
      <c r="D61" s="24" t="s">
        <v>130</v>
      </c>
      <c r="E61" s="38">
        <v>44407</v>
      </c>
      <c r="F61" s="30" t="s">
        <v>131</v>
      </c>
      <c r="G61" s="27" t="s">
        <v>13</v>
      </c>
      <c r="H61" s="28">
        <v>67800</v>
      </c>
      <c r="I61" s="13"/>
      <c r="J61" s="8"/>
      <c r="K61" s="4"/>
      <c r="L61" s="8"/>
      <c r="M61" s="8"/>
      <c r="N61" s="8"/>
      <c r="O61" s="8"/>
      <c r="P61" s="8"/>
      <c r="Q61" s="8"/>
    </row>
    <row r="62" spans="1:17" s="37" customFormat="1" ht="16.5" x14ac:dyDescent="0.2">
      <c r="A62" s="8"/>
      <c r="B62" s="8"/>
      <c r="C62" s="8"/>
      <c r="D62" s="24" t="s">
        <v>132</v>
      </c>
      <c r="E62" s="38">
        <v>44407</v>
      </c>
      <c r="F62" s="30" t="s">
        <v>133</v>
      </c>
      <c r="G62" s="27" t="s">
        <v>13</v>
      </c>
      <c r="H62" s="28">
        <v>440700</v>
      </c>
      <c r="I62" s="13"/>
      <c r="J62" s="8"/>
      <c r="K62" s="4"/>
      <c r="L62" s="8"/>
      <c r="M62" s="8"/>
      <c r="N62" s="8"/>
      <c r="O62" s="8"/>
      <c r="P62" s="8"/>
      <c r="Q62" s="8"/>
    </row>
    <row r="63" spans="1:17" s="37" customFormat="1" ht="16.5" x14ac:dyDescent="0.2">
      <c r="A63" s="8"/>
      <c r="B63" s="8"/>
      <c r="C63" s="8"/>
      <c r="D63" s="24" t="s">
        <v>134</v>
      </c>
      <c r="E63" s="38">
        <v>44407</v>
      </c>
      <c r="F63" s="30" t="s">
        <v>135</v>
      </c>
      <c r="G63" s="27" t="s">
        <v>13</v>
      </c>
      <c r="H63" s="28">
        <v>350300</v>
      </c>
      <c r="I63" s="13"/>
      <c r="J63" s="8"/>
      <c r="K63" s="4"/>
      <c r="L63" s="8"/>
      <c r="M63" s="8"/>
      <c r="N63" s="8"/>
      <c r="O63" s="8"/>
      <c r="P63" s="8"/>
      <c r="Q63" s="8"/>
    </row>
    <row r="64" spans="1:17" s="37" customFormat="1" ht="16.5" x14ac:dyDescent="0.2">
      <c r="A64" s="8"/>
      <c r="B64" s="8"/>
      <c r="C64" s="8"/>
      <c r="D64" s="24" t="s">
        <v>136</v>
      </c>
      <c r="E64" s="38">
        <v>44407</v>
      </c>
      <c r="F64" s="30" t="s">
        <v>137</v>
      </c>
      <c r="G64" s="36" t="s">
        <v>123</v>
      </c>
      <c r="H64" s="28">
        <v>517540</v>
      </c>
      <c r="I64" s="13"/>
      <c r="J64" s="8"/>
      <c r="K64" s="4"/>
      <c r="L64" s="8"/>
      <c r="M64" s="8"/>
      <c r="N64" s="8"/>
      <c r="O64" s="8"/>
      <c r="P64" s="8"/>
      <c r="Q64" s="8"/>
    </row>
    <row r="65" spans="1:17" s="37" customFormat="1" ht="16.5" x14ac:dyDescent="0.2">
      <c r="A65" s="8"/>
      <c r="B65" s="8"/>
      <c r="C65" s="8"/>
      <c r="D65" s="24" t="s">
        <v>89</v>
      </c>
      <c r="E65" s="38">
        <v>44407</v>
      </c>
      <c r="F65" s="30" t="s">
        <v>138</v>
      </c>
      <c r="G65" s="36" t="s">
        <v>139</v>
      </c>
      <c r="H65" s="28">
        <v>835410.4</v>
      </c>
      <c r="I65" s="13"/>
      <c r="J65" s="8"/>
      <c r="K65" s="4"/>
      <c r="L65" s="8"/>
      <c r="M65" s="8"/>
      <c r="N65" s="8"/>
      <c r="O65" s="8"/>
      <c r="P65" s="8"/>
      <c r="Q65" s="8"/>
    </row>
    <row r="66" spans="1:17" s="37" customFormat="1" ht="16.5" x14ac:dyDescent="0.2">
      <c r="A66" s="8"/>
      <c r="B66" s="8"/>
      <c r="C66" s="8"/>
      <c r="D66" s="24" t="s">
        <v>29</v>
      </c>
      <c r="E66" s="38">
        <v>44393</v>
      </c>
      <c r="F66" s="30" t="s">
        <v>140</v>
      </c>
      <c r="G66" s="36" t="s">
        <v>141</v>
      </c>
      <c r="H66" s="28">
        <v>114335.76</v>
      </c>
      <c r="I66" s="13"/>
      <c r="J66" s="8"/>
      <c r="K66" s="4"/>
      <c r="L66" s="8"/>
      <c r="M66" s="8"/>
      <c r="N66" s="8"/>
      <c r="O66" s="8"/>
      <c r="P66" s="8"/>
      <c r="Q66" s="8"/>
    </row>
    <row r="67" spans="1:17" s="37" customFormat="1" ht="16.5" x14ac:dyDescent="0.2">
      <c r="A67" s="8"/>
      <c r="B67" s="8"/>
      <c r="C67" s="8"/>
      <c r="D67" s="24" t="s">
        <v>142</v>
      </c>
      <c r="E67" s="38">
        <v>44407</v>
      </c>
      <c r="F67" s="30" t="s">
        <v>143</v>
      </c>
      <c r="G67" s="36" t="s">
        <v>144</v>
      </c>
      <c r="H67" s="28">
        <v>96840</v>
      </c>
      <c r="I67" s="13"/>
      <c r="J67" s="8"/>
      <c r="K67" s="4"/>
      <c r="L67" s="8"/>
      <c r="M67" s="8"/>
      <c r="N67" s="8"/>
      <c r="O67" s="8"/>
      <c r="P67" s="8"/>
      <c r="Q67" s="8"/>
    </row>
    <row r="68" spans="1:17" s="37" customFormat="1" ht="16.5" x14ac:dyDescent="0.2">
      <c r="A68" s="8"/>
      <c r="B68" s="8"/>
      <c r="C68" s="8"/>
      <c r="D68" s="24" t="s">
        <v>63</v>
      </c>
      <c r="E68" s="38">
        <v>44407</v>
      </c>
      <c r="F68" s="30" t="s">
        <v>145</v>
      </c>
      <c r="G68" s="27" t="s">
        <v>13</v>
      </c>
      <c r="H68" s="28">
        <v>180800</v>
      </c>
      <c r="I68" s="13"/>
      <c r="J68" s="8"/>
      <c r="K68" s="4"/>
      <c r="L68" s="8"/>
      <c r="M68" s="8"/>
      <c r="N68" s="8"/>
      <c r="O68" s="8"/>
      <c r="P68" s="8"/>
      <c r="Q68" s="8"/>
    </row>
    <row r="69" spans="1:17" s="37" customFormat="1" ht="16.5" x14ac:dyDescent="0.2">
      <c r="A69" s="8"/>
      <c r="B69" s="8"/>
      <c r="C69" s="8"/>
      <c r="D69" s="24" t="s">
        <v>146</v>
      </c>
      <c r="E69" s="38">
        <v>44407</v>
      </c>
      <c r="F69" s="30" t="s">
        <v>147</v>
      </c>
      <c r="G69" s="27" t="s">
        <v>13</v>
      </c>
      <c r="H69" s="28">
        <v>305100</v>
      </c>
      <c r="I69" s="13"/>
      <c r="J69" s="8"/>
      <c r="K69" s="4"/>
      <c r="L69" s="8"/>
      <c r="M69" s="8"/>
      <c r="N69" s="8"/>
      <c r="O69" s="8"/>
      <c r="P69" s="8"/>
      <c r="Q69" s="8"/>
    </row>
    <row r="70" spans="1:17" s="37" customFormat="1" ht="16.5" x14ac:dyDescent="0.2">
      <c r="A70" s="8"/>
      <c r="B70" s="8"/>
      <c r="C70" s="8"/>
      <c r="D70" s="24" t="s">
        <v>148</v>
      </c>
      <c r="E70" s="38">
        <v>44407</v>
      </c>
      <c r="F70" s="30" t="s">
        <v>149</v>
      </c>
      <c r="G70" s="27" t="s">
        <v>13</v>
      </c>
      <c r="H70" s="28">
        <v>22600</v>
      </c>
      <c r="I70" s="13"/>
      <c r="J70" s="8"/>
      <c r="K70" s="4"/>
      <c r="L70" s="8"/>
      <c r="M70" s="8"/>
      <c r="N70" s="8"/>
      <c r="O70" s="8"/>
      <c r="P70" s="8"/>
      <c r="Q70" s="8"/>
    </row>
    <row r="71" spans="1:17" s="37" customFormat="1" ht="16.5" x14ac:dyDescent="0.2">
      <c r="A71" s="8"/>
      <c r="B71" s="8"/>
      <c r="C71" s="8"/>
      <c r="D71" s="24" t="s">
        <v>150</v>
      </c>
      <c r="E71" s="38">
        <v>44407</v>
      </c>
      <c r="F71" s="30" t="s">
        <v>151</v>
      </c>
      <c r="G71" s="27" t="s">
        <v>13</v>
      </c>
      <c r="H71" s="28">
        <v>180800</v>
      </c>
      <c r="I71" s="13"/>
      <c r="J71" s="8"/>
      <c r="K71" s="4"/>
      <c r="L71" s="8"/>
      <c r="M71" s="8"/>
      <c r="N71" s="8"/>
      <c r="O71" s="8"/>
      <c r="P71" s="8"/>
      <c r="Q71" s="8"/>
    </row>
    <row r="72" spans="1:17" s="37" customFormat="1" ht="16.5" x14ac:dyDescent="0.2">
      <c r="A72" s="8"/>
      <c r="B72" s="8"/>
      <c r="C72" s="8"/>
      <c r="D72" s="24" t="s">
        <v>152</v>
      </c>
      <c r="E72" s="38">
        <v>44407</v>
      </c>
      <c r="F72" s="30" t="s">
        <v>153</v>
      </c>
      <c r="G72" s="36" t="s">
        <v>76</v>
      </c>
      <c r="H72" s="28">
        <v>138707.5</v>
      </c>
      <c r="I72" s="13"/>
      <c r="J72" s="8"/>
      <c r="K72" s="4"/>
      <c r="L72" s="8"/>
      <c r="M72" s="8"/>
      <c r="N72" s="8"/>
      <c r="O72" s="8"/>
      <c r="P72" s="8"/>
      <c r="Q72" s="8"/>
    </row>
    <row r="73" spans="1:17" s="37" customFormat="1" ht="16.5" x14ac:dyDescent="0.2">
      <c r="A73" s="8"/>
      <c r="B73" s="8"/>
      <c r="C73" s="8"/>
      <c r="D73" s="24" t="s">
        <v>154</v>
      </c>
      <c r="E73" s="38">
        <v>44407</v>
      </c>
      <c r="F73" s="30" t="s">
        <v>155</v>
      </c>
      <c r="G73" s="27" t="s">
        <v>13</v>
      </c>
      <c r="H73" s="28">
        <v>45200</v>
      </c>
      <c r="I73" s="13"/>
      <c r="J73" s="8"/>
      <c r="K73" s="4"/>
      <c r="L73" s="8"/>
      <c r="M73" s="8"/>
      <c r="N73" s="8"/>
      <c r="O73" s="8"/>
      <c r="P73" s="8"/>
      <c r="Q73" s="8"/>
    </row>
    <row r="74" spans="1:17" s="37" customFormat="1" ht="16.5" x14ac:dyDescent="0.2">
      <c r="A74" s="8"/>
      <c r="B74" s="8"/>
      <c r="C74" s="8"/>
      <c r="D74" s="24" t="s">
        <v>156</v>
      </c>
      <c r="E74" s="38">
        <v>44403</v>
      </c>
      <c r="F74" s="30" t="s">
        <v>157</v>
      </c>
      <c r="G74" s="27" t="s">
        <v>13</v>
      </c>
      <c r="H74" s="28">
        <v>62150</v>
      </c>
      <c r="I74" s="13"/>
      <c r="J74" s="8"/>
      <c r="K74" s="4"/>
      <c r="L74" s="8"/>
      <c r="M74" s="8"/>
      <c r="N74" s="8"/>
      <c r="O74" s="8"/>
      <c r="P74" s="8"/>
      <c r="Q74" s="8"/>
    </row>
    <row r="75" spans="1:17" s="37" customFormat="1" ht="16.5" x14ac:dyDescent="0.2">
      <c r="A75" s="8"/>
      <c r="B75" s="8"/>
      <c r="C75" s="8"/>
      <c r="D75" s="24" t="s">
        <v>158</v>
      </c>
      <c r="E75" s="38">
        <v>44407</v>
      </c>
      <c r="F75" s="30" t="s">
        <v>159</v>
      </c>
      <c r="G75" s="36" t="s">
        <v>18</v>
      </c>
      <c r="H75" s="28">
        <v>77253.05</v>
      </c>
      <c r="I75" s="13"/>
      <c r="J75" s="8"/>
      <c r="K75" s="4"/>
      <c r="L75" s="8"/>
      <c r="M75" s="8"/>
      <c r="N75" s="8"/>
      <c r="O75" s="8"/>
      <c r="P75" s="8"/>
      <c r="Q75" s="8"/>
    </row>
    <row r="76" spans="1:17" s="37" customFormat="1" ht="16.5" x14ac:dyDescent="0.2">
      <c r="A76" s="8"/>
      <c r="B76" s="8"/>
      <c r="C76" s="8"/>
      <c r="D76" s="24" t="s">
        <v>160</v>
      </c>
      <c r="E76" s="38">
        <v>44407</v>
      </c>
      <c r="F76" s="30" t="s">
        <v>161</v>
      </c>
      <c r="G76" s="27" t="s">
        <v>13</v>
      </c>
      <c r="H76" s="28">
        <v>113000</v>
      </c>
      <c r="I76" s="13"/>
      <c r="J76" s="8"/>
      <c r="K76" s="4"/>
      <c r="L76" s="8"/>
      <c r="M76" s="8"/>
      <c r="N76" s="8"/>
      <c r="O76" s="8"/>
      <c r="P76" s="8"/>
      <c r="Q76" s="8"/>
    </row>
    <row r="77" spans="1:17" s="37" customFormat="1" ht="16.5" x14ac:dyDescent="0.2">
      <c r="A77" s="8"/>
      <c r="B77" s="8"/>
      <c r="C77" s="8"/>
      <c r="D77" s="24" t="s">
        <v>162</v>
      </c>
      <c r="E77" s="38">
        <v>44407</v>
      </c>
      <c r="F77" s="30" t="s">
        <v>163</v>
      </c>
      <c r="G77" s="27" t="s">
        <v>13</v>
      </c>
      <c r="H77" s="28">
        <v>389850</v>
      </c>
      <c r="I77" s="13"/>
      <c r="J77" s="8"/>
      <c r="K77" s="4"/>
      <c r="L77" s="8"/>
      <c r="M77" s="8"/>
      <c r="N77" s="8"/>
      <c r="O77" s="8"/>
      <c r="P77" s="8"/>
      <c r="Q77" s="8"/>
    </row>
    <row r="78" spans="1:17" s="37" customFormat="1" ht="16.5" x14ac:dyDescent="0.2">
      <c r="A78" s="8"/>
      <c r="B78" s="8"/>
      <c r="C78" s="8"/>
      <c r="D78" s="24" t="s">
        <v>164</v>
      </c>
      <c r="E78" s="38">
        <v>44403</v>
      </c>
      <c r="F78" s="30" t="s">
        <v>165</v>
      </c>
      <c r="G78" s="27" t="s">
        <v>13</v>
      </c>
      <c r="H78" s="28">
        <v>90400</v>
      </c>
      <c r="I78" s="13"/>
      <c r="J78" s="8"/>
      <c r="K78" s="4"/>
      <c r="L78" s="8"/>
      <c r="M78" s="8"/>
      <c r="N78" s="8"/>
      <c r="O78" s="8"/>
      <c r="P78" s="8"/>
      <c r="Q78" s="8"/>
    </row>
    <row r="79" spans="1:17" s="37" customFormat="1" ht="16.5" x14ac:dyDescent="0.2">
      <c r="A79" s="8"/>
      <c r="B79" s="8"/>
      <c r="C79" s="8"/>
      <c r="D79" s="24" t="s">
        <v>166</v>
      </c>
      <c r="E79" s="38">
        <v>44407</v>
      </c>
      <c r="F79" s="30" t="s">
        <v>167</v>
      </c>
      <c r="G79" s="27" t="s">
        <v>13</v>
      </c>
      <c r="H79" s="28">
        <v>113000</v>
      </c>
      <c r="I79" s="13"/>
      <c r="J79" s="8"/>
      <c r="K79" s="4"/>
      <c r="L79" s="8"/>
      <c r="M79" s="8"/>
      <c r="N79" s="8"/>
      <c r="O79" s="8"/>
      <c r="P79" s="8"/>
      <c r="Q79" s="8"/>
    </row>
    <row r="80" spans="1:17" s="37" customFormat="1" ht="16.5" x14ac:dyDescent="0.2">
      <c r="A80" s="8"/>
      <c r="B80" s="8"/>
      <c r="C80" s="8"/>
      <c r="D80" s="24" t="s">
        <v>156</v>
      </c>
      <c r="E80" s="38">
        <v>44407</v>
      </c>
      <c r="F80" s="30" t="s">
        <v>168</v>
      </c>
      <c r="G80" s="27" t="s">
        <v>13</v>
      </c>
      <c r="H80" s="28">
        <v>276850</v>
      </c>
      <c r="I80" s="13"/>
      <c r="J80" s="8"/>
      <c r="K80" s="4"/>
      <c r="L80" s="8"/>
      <c r="M80" s="8"/>
      <c r="N80" s="8"/>
      <c r="O80" s="8"/>
      <c r="P80" s="8"/>
      <c r="Q80" s="8"/>
    </row>
    <row r="81" spans="1:93" s="37" customFormat="1" ht="16.5" x14ac:dyDescent="0.2">
      <c r="A81" s="8"/>
      <c r="B81" s="8"/>
      <c r="C81" s="8"/>
      <c r="D81" s="24" t="s">
        <v>156</v>
      </c>
      <c r="E81" s="38">
        <v>44407</v>
      </c>
      <c r="F81" s="30" t="s">
        <v>169</v>
      </c>
      <c r="G81" s="27" t="s">
        <v>13</v>
      </c>
      <c r="H81" s="28">
        <v>157500</v>
      </c>
      <c r="I81" s="13"/>
      <c r="J81" s="8"/>
      <c r="K81" s="4"/>
      <c r="L81" s="8"/>
      <c r="M81" s="8"/>
      <c r="N81" s="8"/>
      <c r="O81" s="8"/>
      <c r="P81" s="8"/>
      <c r="Q81" s="8"/>
    </row>
    <row r="82" spans="1:93" s="37" customFormat="1" ht="16.5" x14ac:dyDescent="0.2">
      <c r="A82" s="8"/>
      <c r="B82" s="8"/>
      <c r="C82" s="8"/>
      <c r="D82" s="24" t="s">
        <v>77</v>
      </c>
      <c r="E82" s="38">
        <v>44396</v>
      </c>
      <c r="F82" s="30" t="s">
        <v>170</v>
      </c>
      <c r="G82" s="36" t="s">
        <v>18</v>
      </c>
      <c r="H82" s="28">
        <v>24618.12</v>
      </c>
      <c r="I82" s="13"/>
      <c r="J82" s="8"/>
      <c r="K82" s="4"/>
      <c r="L82" s="8"/>
      <c r="M82" s="8"/>
      <c r="N82" s="8"/>
      <c r="O82" s="8"/>
      <c r="P82" s="8"/>
      <c r="Q82" s="8"/>
    </row>
    <row r="83" spans="1:93" s="37" customFormat="1" ht="16.5" x14ac:dyDescent="0.2">
      <c r="A83" s="8"/>
      <c r="B83" s="8"/>
      <c r="C83" s="8"/>
      <c r="D83" s="24" t="s">
        <v>171</v>
      </c>
      <c r="E83" s="38">
        <v>44401</v>
      </c>
      <c r="F83" s="30" t="s">
        <v>172</v>
      </c>
      <c r="G83" s="36" t="s">
        <v>173</v>
      </c>
      <c r="H83" s="28">
        <v>4448</v>
      </c>
      <c r="I83" s="13"/>
      <c r="J83" s="8"/>
      <c r="K83" s="4"/>
      <c r="L83" s="8"/>
      <c r="M83" s="8"/>
      <c r="N83" s="8"/>
      <c r="O83" s="8"/>
      <c r="P83" s="8"/>
      <c r="Q83" s="8"/>
    </row>
    <row r="84" spans="1:93" s="37" customFormat="1" ht="16.5" x14ac:dyDescent="0.2">
      <c r="A84" s="8"/>
      <c r="B84" s="8"/>
      <c r="C84" s="8"/>
      <c r="D84" s="24" t="s">
        <v>174</v>
      </c>
      <c r="E84" s="38">
        <v>44397</v>
      </c>
      <c r="F84" s="30" t="s">
        <v>175</v>
      </c>
      <c r="G84" s="36" t="s">
        <v>48</v>
      </c>
      <c r="H84" s="28">
        <v>112920</v>
      </c>
      <c r="I84" s="13"/>
      <c r="J84" s="8"/>
      <c r="K84" s="4"/>
      <c r="L84" s="8"/>
      <c r="M84" s="8"/>
      <c r="N84" s="8"/>
      <c r="O84" s="8"/>
      <c r="P84" s="8"/>
      <c r="Q84" s="8"/>
    </row>
    <row r="85" spans="1:93" s="37" customFormat="1" ht="16.5" x14ac:dyDescent="0.2">
      <c r="A85" s="8"/>
      <c r="B85" s="8"/>
      <c r="C85" s="8"/>
      <c r="D85" s="24" t="s">
        <v>176</v>
      </c>
      <c r="E85" s="38">
        <v>44407</v>
      </c>
      <c r="F85" s="30" t="s">
        <v>177</v>
      </c>
      <c r="G85" s="36" t="s">
        <v>178</v>
      </c>
      <c r="H85" s="28">
        <v>15200</v>
      </c>
      <c r="I85" s="13"/>
      <c r="J85" s="8"/>
      <c r="K85" s="4"/>
      <c r="L85" s="8"/>
      <c r="M85" s="8"/>
      <c r="N85" s="8"/>
      <c r="O85" s="8"/>
      <c r="P85" s="8"/>
      <c r="Q85" s="8"/>
    </row>
    <row r="86" spans="1:93" s="37" customFormat="1" ht="16.5" x14ac:dyDescent="0.2">
      <c r="A86" s="8"/>
      <c r="B86" s="8"/>
      <c r="C86" s="8"/>
      <c r="D86" s="24" t="s">
        <v>25</v>
      </c>
      <c r="E86" s="38">
        <v>44400</v>
      </c>
      <c r="F86" s="30" t="s">
        <v>179</v>
      </c>
      <c r="G86" s="36" t="s">
        <v>180</v>
      </c>
      <c r="H86" s="28">
        <v>30000</v>
      </c>
      <c r="I86" s="13"/>
      <c r="J86" s="8"/>
      <c r="K86" s="4"/>
      <c r="L86" s="8"/>
      <c r="M86" s="8"/>
      <c r="N86" s="8"/>
      <c r="O86" s="8"/>
      <c r="P86" s="8"/>
      <c r="Q86" s="8"/>
    </row>
    <row r="87" spans="1:93" s="37" customFormat="1" ht="16.5" x14ac:dyDescent="0.2">
      <c r="A87" s="8"/>
      <c r="B87" s="8"/>
      <c r="C87" s="8"/>
      <c r="D87" s="24" t="s">
        <v>181</v>
      </c>
      <c r="E87" s="38">
        <v>44400</v>
      </c>
      <c r="F87" s="30" t="s">
        <v>182</v>
      </c>
      <c r="G87" s="27" t="s">
        <v>13</v>
      </c>
      <c r="H87" s="28">
        <v>95000</v>
      </c>
      <c r="I87" s="13"/>
      <c r="J87" s="8"/>
      <c r="K87" s="4"/>
      <c r="L87" s="8"/>
      <c r="M87" s="8"/>
      <c r="N87" s="8"/>
      <c r="O87" s="8"/>
      <c r="P87" s="8"/>
      <c r="Q87" s="8"/>
    </row>
    <row r="88" spans="1:93" s="37" customFormat="1" ht="7.5" customHeight="1" x14ac:dyDescent="0.2">
      <c r="A88" s="8"/>
      <c r="B88" s="8"/>
      <c r="C88" s="8"/>
      <c r="D88" s="42"/>
      <c r="E88" s="25"/>
      <c r="F88" s="27"/>
      <c r="G88" s="36"/>
      <c r="H88" s="43"/>
      <c r="I88" s="13"/>
      <c r="J88" s="8"/>
      <c r="K88" s="4"/>
      <c r="L88" s="8"/>
      <c r="M88" s="8"/>
      <c r="N88" s="8"/>
      <c r="O88" s="8"/>
      <c r="P88" s="8"/>
      <c r="Q88" s="8"/>
    </row>
    <row r="89" spans="1:93" s="37" customFormat="1" ht="16.5" hidden="1" x14ac:dyDescent="0.2">
      <c r="A89" s="8"/>
      <c r="B89" s="8"/>
      <c r="C89" s="8"/>
      <c r="D89" s="42"/>
      <c r="E89" s="25"/>
      <c r="F89" s="36"/>
      <c r="G89" s="36"/>
      <c r="H89" s="43">
        <v>-16294.38</v>
      </c>
      <c r="I89" s="13"/>
      <c r="J89" s="8"/>
      <c r="K89" s="4"/>
      <c r="L89" s="8"/>
      <c r="M89" s="8"/>
      <c r="N89" s="8"/>
      <c r="O89" s="8"/>
      <c r="P89" s="8"/>
      <c r="Q89" s="8"/>
    </row>
    <row r="90" spans="1:93" s="37" customFormat="1" ht="16.5" hidden="1" x14ac:dyDescent="0.2">
      <c r="A90" s="8"/>
      <c r="B90" s="8"/>
      <c r="C90" s="8"/>
      <c r="D90" s="42"/>
      <c r="E90" s="25"/>
      <c r="F90" s="36"/>
      <c r="G90" s="36"/>
      <c r="H90" s="44"/>
      <c r="I90" s="13"/>
      <c r="J90" s="8"/>
      <c r="K90" s="4"/>
      <c r="L90" s="8"/>
      <c r="M90" s="8"/>
      <c r="N90" s="8"/>
      <c r="O90" s="8"/>
      <c r="P90" s="8"/>
      <c r="Q90" s="8"/>
    </row>
    <row r="91" spans="1:93" s="37" customFormat="1" ht="17.25" thickBot="1" x14ac:dyDescent="0.25">
      <c r="A91" s="8"/>
      <c r="B91" s="8"/>
      <c r="C91" s="8"/>
      <c r="D91" s="45"/>
      <c r="E91" s="46"/>
      <c r="F91" s="47"/>
      <c r="G91" s="48" t="s">
        <v>183</v>
      </c>
      <c r="H91" s="49">
        <f>SUM(H10:H87)</f>
        <v>11662827</v>
      </c>
      <c r="I91" s="13"/>
      <c r="J91" s="8"/>
      <c r="K91" s="4"/>
      <c r="L91" s="8"/>
      <c r="M91" s="8"/>
      <c r="N91" s="8"/>
      <c r="O91" s="8"/>
      <c r="P91" s="8"/>
      <c r="Q91" s="8"/>
    </row>
    <row r="92" spans="1:93" s="55" customFormat="1" ht="16.5" x14ac:dyDescent="0.2">
      <c r="A92" s="15"/>
      <c r="B92" s="15"/>
      <c r="C92" s="15"/>
      <c r="D92" s="50"/>
      <c r="E92" s="50"/>
      <c r="F92" s="51"/>
      <c r="G92" s="51"/>
      <c r="H92" s="52"/>
      <c r="I92" s="53"/>
      <c r="J92" s="15"/>
      <c r="K92" s="54"/>
      <c r="L92" s="15"/>
      <c r="M92" s="15"/>
      <c r="N92" s="15"/>
      <c r="O92" s="15"/>
      <c r="P92" s="15"/>
      <c r="Q92" s="15"/>
    </row>
    <row r="93" spans="1:93" s="55" customFormat="1" ht="16.5" x14ac:dyDescent="0.2">
      <c r="A93" s="15"/>
      <c r="B93" s="15"/>
      <c r="C93" s="15"/>
      <c r="D93" s="50"/>
      <c r="E93" s="50"/>
      <c r="F93" s="51"/>
      <c r="G93" s="51"/>
      <c r="H93" s="52"/>
      <c r="I93" s="53"/>
      <c r="J93" s="15"/>
      <c r="K93" s="54"/>
      <c r="L93" s="15"/>
      <c r="M93" s="15"/>
      <c r="N93" s="15"/>
      <c r="O93" s="15"/>
      <c r="P93" s="15"/>
      <c r="Q93" s="15"/>
    </row>
    <row r="94" spans="1:93" s="55" customFormat="1" ht="16.5" x14ac:dyDescent="0.2">
      <c r="A94" s="15"/>
      <c r="B94" s="15"/>
      <c r="C94" s="15"/>
      <c r="D94" s="50"/>
      <c r="E94" s="50"/>
      <c r="F94" s="51"/>
      <c r="G94" s="51"/>
      <c r="H94" s="52"/>
      <c r="I94" s="53"/>
      <c r="J94" s="15"/>
      <c r="K94" s="54"/>
      <c r="L94" s="15"/>
      <c r="M94" s="15"/>
      <c r="N94" s="15"/>
      <c r="O94" s="15"/>
      <c r="P94" s="15"/>
      <c r="Q94" s="15"/>
    </row>
    <row r="95" spans="1:93" s="55" customFormat="1" ht="16.5" x14ac:dyDescent="0.2">
      <c r="A95" s="15"/>
      <c r="B95" s="15"/>
      <c r="C95" s="15"/>
      <c r="D95" s="50"/>
      <c r="E95" s="50"/>
      <c r="F95" s="51"/>
      <c r="G95" s="52"/>
      <c r="H95" s="56"/>
      <c r="I95" s="53"/>
      <c r="J95" s="15"/>
      <c r="K95" s="54"/>
      <c r="L95" s="15"/>
      <c r="M95" s="15"/>
      <c r="N95" s="15"/>
      <c r="O95" s="15"/>
      <c r="P95" s="15"/>
      <c r="Q95" s="15"/>
    </row>
    <row r="96" spans="1:93" s="1" customFormat="1" x14ac:dyDescent="0.2">
      <c r="D96" s="2"/>
      <c r="E96" s="2"/>
      <c r="F96" s="2"/>
      <c r="G96" s="2"/>
      <c r="H96" s="56"/>
      <c r="I96" s="57"/>
      <c r="J96" s="58"/>
      <c r="K96" s="54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</row>
    <row r="97" spans="4:11" s="1" customFormat="1" x14ac:dyDescent="0.2">
      <c r="D97" s="56"/>
      <c r="E97" s="56"/>
      <c r="F97" s="59"/>
      <c r="G97" s="56"/>
      <c r="H97" s="56"/>
      <c r="I97" s="3"/>
      <c r="K97" s="4"/>
    </row>
    <row r="98" spans="4:11" s="1" customFormat="1" x14ac:dyDescent="0.2">
      <c r="D98" s="60" t="s">
        <v>184</v>
      </c>
      <c r="E98" s="60"/>
      <c r="F98" s="59"/>
      <c r="G98" s="56" t="s">
        <v>185</v>
      </c>
      <c r="H98" s="56"/>
      <c r="I98" s="3"/>
      <c r="K98" s="4"/>
    </row>
    <row r="99" spans="4:11" s="1" customFormat="1" ht="16.5" customHeight="1" x14ac:dyDescent="0.2">
      <c r="D99" s="60" t="s">
        <v>186</v>
      </c>
      <c r="E99" s="60"/>
      <c r="F99" s="59"/>
      <c r="G99" s="56" t="s">
        <v>187</v>
      </c>
      <c r="H99" s="61"/>
      <c r="I99" s="3"/>
      <c r="K99" s="4"/>
    </row>
    <row r="100" spans="4:11" s="1" customFormat="1" x14ac:dyDescent="0.2">
      <c r="D100" s="61"/>
      <c r="E100" s="61"/>
      <c r="F100" s="59"/>
      <c r="G100" s="61"/>
      <c r="H100" s="61"/>
      <c r="I100" s="3"/>
      <c r="K100" s="4"/>
    </row>
    <row r="101" spans="4:11" s="1" customFormat="1" x14ac:dyDescent="0.2">
      <c r="D101" s="61"/>
      <c r="E101" s="61"/>
      <c r="F101" s="59"/>
      <c r="G101" s="61"/>
      <c r="H101" s="61"/>
      <c r="I101" s="3"/>
      <c r="K101" s="4"/>
    </row>
    <row r="102" spans="4:11" s="1" customFormat="1" x14ac:dyDescent="0.2">
      <c r="D102" s="61"/>
      <c r="E102" s="61"/>
      <c r="F102" s="59"/>
      <c r="G102" s="61"/>
      <c r="H102" s="2"/>
      <c r="I102" s="3"/>
      <c r="K102" s="4"/>
    </row>
    <row r="103" spans="4:11" s="1" customFormat="1" x14ac:dyDescent="0.2">
      <c r="D103" s="61"/>
      <c r="E103" s="61"/>
      <c r="F103" s="59"/>
      <c r="G103" s="61"/>
      <c r="H103" s="61"/>
      <c r="I103" s="3"/>
      <c r="K103" s="4"/>
    </row>
    <row r="104" spans="4:11" s="1" customFormat="1" ht="22.5" customHeight="1" x14ac:dyDescent="0.2">
      <c r="D104" s="61"/>
      <c r="E104" s="61"/>
      <c r="F104" s="59"/>
      <c r="G104" s="61"/>
      <c r="H104" s="62">
        <v>11662827</v>
      </c>
      <c r="I104" s="3">
        <v>5617298.3700000001</v>
      </c>
      <c r="J104" s="63">
        <f>+I104-H91</f>
        <v>-6045528.6299999999</v>
      </c>
      <c r="K104" s="4"/>
    </row>
    <row r="105" spans="4:11" s="1" customFormat="1" x14ac:dyDescent="0.2">
      <c r="D105" s="61"/>
      <c r="E105" s="61"/>
      <c r="F105" s="61"/>
      <c r="G105" s="61"/>
      <c r="H105" s="64"/>
      <c r="I105" s="3"/>
      <c r="K105" s="4"/>
    </row>
    <row r="106" spans="4:11" s="1" customFormat="1" x14ac:dyDescent="0.2">
      <c r="D106" s="61"/>
      <c r="E106" s="61"/>
      <c r="F106" s="61"/>
      <c r="G106" s="61"/>
      <c r="H106" s="61">
        <f>+H104-H91</f>
        <v>0</v>
      </c>
      <c r="I106" s="3"/>
      <c r="J106" s="63"/>
      <c r="K106" s="4"/>
    </row>
    <row r="107" spans="4:11" s="1" customFormat="1" x14ac:dyDescent="0.2">
      <c r="D107" s="2"/>
      <c r="E107" s="2"/>
      <c r="F107" s="65"/>
      <c r="G107" s="2"/>
      <c r="H107" s="61"/>
      <c r="I107" s="3"/>
      <c r="K107" s="4"/>
    </row>
    <row r="108" spans="4:11" s="1" customFormat="1" x14ac:dyDescent="0.2">
      <c r="D108" s="2"/>
      <c r="E108" s="2"/>
      <c r="F108" s="65"/>
      <c r="G108" s="2"/>
      <c r="H108" s="66"/>
      <c r="I108" s="3"/>
      <c r="K108" s="4"/>
    </row>
    <row r="109" spans="4:11" s="1" customFormat="1" x14ac:dyDescent="0.2">
      <c r="D109" s="2"/>
      <c r="E109" s="2"/>
      <c r="F109" s="65"/>
      <c r="G109" s="2"/>
      <c r="H109" s="61"/>
      <c r="I109" s="3"/>
      <c r="K109" s="4"/>
    </row>
    <row r="110" spans="4:11" s="1" customFormat="1" x14ac:dyDescent="0.2">
      <c r="D110" s="67"/>
      <c r="E110" s="67"/>
      <c r="F110" s="67"/>
      <c r="G110" s="67"/>
      <c r="H110" s="61"/>
      <c r="I110" s="3"/>
      <c r="K110" s="4"/>
    </row>
    <row r="111" spans="4:11" s="1" customFormat="1" x14ac:dyDescent="0.2">
      <c r="D111" s="67"/>
      <c r="E111" s="67"/>
      <c r="F111" s="67"/>
      <c r="G111" s="2"/>
      <c r="H111" s="52"/>
      <c r="I111" s="3"/>
      <c r="J111" s="3"/>
      <c r="K111" s="4"/>
    </row>
    <row r="112" spans="4:11" s="1" customFormat="1" x14ac:dyDescent="0.2">
      <c r="D112" s="67"/>
      <c r="E112" s="67"/>
      <c r="F112" s="67"/>
      <c r="G112" s="2"/>
      <c r="H112" s="61"/>
      <c r="I112" s="3"/>
      <c r="J112" s="3"/>
      <c r="K112" s="4"/>
    </row>
    <row r="113" spans="1:250" s="5" customFormat="1" x14ac:dyDescent="0.2">
      <c r="A113" s="1"/>
      <c r="B113" s="1"/>
      <c r="C113" s="1"/>
      <c r="D113" s="2"/>
      <c r="E113" s="2"/>
      <c r="F113" s="2"/>
      <c r="G113" s="2"/>
      <c r="H113" s="61"/>
      <c r="I113" s="3"/>
      <c r="J113" s="3"/>
      <c r="K113" s="4"/>
      <c r="L113" s="1"/>
      <c r="M113" s="1"/>
      <c r="N113" s="1"/>
      <c r="O113" s="1"/>
      <c r="P113" s="1"/>
      <c r="Q113" s="1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</row>
    <row r="114" spans="1:250" s="5" customFormat="1" x14ac:dyDescent="0.2">
      <c r="A114" s="1"/>
      <c r="B114" s="1"/>
      <c r="C114" s="1"/>
      <c r="D114" s="2"/>
      <c r="E114" s="2"/>
      <c r="F114" s="2"/>
      <c r="G114" s="2"/>
      <c r="H114" s="61"/>
      <c r="I114" s="3"/>
      <c r="J114" s="3"/>
      <c r="K114" s="4"/>
      <c r="L114" s="1"/>
      <c r="M114" s="1"/>
      <c r="N114" s="1"/>
      <c r="O114" s="1"/>
      <c r="P114" s="1"/>
      <c r="Q114" s="1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</row>
    <row r="115" spans="1:250" s="5" customFormat="1" x14ac:dyDescent="0.2">
      <c r="A115" s="1"/>
      <c r="B115" s="1"/>
      <c r="C115" s="1"/>
      <c r="D115" s="2"/>
      <c r="E115" s="2"/>
      <c r="F115" s="2"/>
      <c r="G115" s="2"/>
      <c r="H115" s="61"/>
      <c r="I115" s="3"/>
      <c r="J115" s="3"/>
      <c r="K115" s="4"/>
      <c r="L115" s="1"/>
      <c r="M115" s="1"/>
      <c r="N115" s="1"/>
      <c r="O115" s="1"/>
      <c r="P115" s="1"/>
      <c r="Q115" s="1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</row>
    <row r="116" spans="1:250" s="5" customFormat="1" x14ac:dyDescent="0.2">
      <c r="A116" s="1"/>
      <c r="B116" s="1"/>
      <c r="C116" s="1"/>
      <c r="D116" s="2"/>
      <c r="E116" s="2"/>
      <c r="F116" s="2"/>
      <c r="G116" s="2"/>
      <c r="H116" s="61"/>
      <c r="I116" s="3"/>
      <c r="J116" s="3"/>
      <c r="K116" s="4"/>
      <c r="L116" s="1"/>
      <c r="M116" s="1"/>
      <c r="N116" s="1"/>
      <c r="O116" s="1"/>
      <c r="P116" s="1"/>
      <c r="Q116" s="1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</row>
    <row r="117" spans="1:250" s="5" customFormat="1" x14ac:dyDescent="0.2">
      <c r="A117" s="1"/>
      <c r="B117" s="1"/>
      <c r="C117" s="1"/>
      <c r="D117" s="2"/>
      <c r="E117" s="2"/>
      <c r="F117" s="2"/>
      <c r="G117" s="2"/>
      <c r="H117" s="61"/>
      <c r="I117" s="3"/>
      <c r="J117" s="3"/>
      <c r="K117" s="4"/>
      <c r="L117" s="1"/>
      <c r="M117" s="1"/>
      <c r="N117" s="1"/>
      <c r="O117" s="1"/>
      <c r="P117" s="1"/>
      <c r="Q117" s="1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</row>
    <row r="118" spans="1:250" s="5" customFormat="1" x14ac:dyDescent="0.2">
      <c r="A118" s="1"/>
      <c r="B118" s="1"/>
      <c r="C118" s="1"/>
      <c r="D118" s="2"/>
      <c r="E118" s="2"/>
      <c r="F118" s="2"/>
      <c r="G118" s="2"/>
      <c r="H118" s="61"/>
      <c r="I118" s="3"/>
      <c r="J118" s="3"/>
      <c r="K118" s="4"/>
      <c r="L118" s="1"/>
      <c r="M118" s="1"/>
      <c r="N118" s="1"/>
      <c r="O118" s="1"/>
      <c r="P118" s="1"/>
      <c r="Q118" s="1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</row>
    <row r="119" spans="1:250" s="5" customFormat="1" x14ac:dyDescent="0.2">
      <c r="A119" s="1"/>
      <c r="B119" s="1"/>
      <c r="C119" s="1"/>
      <c r="D119" s="2"/>
      <c r="E119" s="2"/>
      <c r="F119" s="2"/>
      <c r="G119" s="2"/>
      <c r="H119" s="61"/>
      <c r="I119" s="3"/>
      <c r="J119" s="1"/>
      <c r="K119" s="4"/>
      <c r="L119" s="1"/>
      <c r="M119" s="1"/>
      <c r="N119" s="1"/>
      <c r="O119" s="1"/>
      <c r="P119" s="1"/>
      <c r="Q119" s="1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</row>
    <row r="120" spans="1:250" s="5" customFormat="1" x14ac:dyDescent="0.2">
      <c r="A120" s="1"/>
      <c r="B120" s="1"/>
      <c r="C120" s="1"/>
      <c r="D120" s="2"/>
      <c r="E120" s="2"/>
      <c r="F120" s="2"/>
      <c r="G120" s="2"/>
      <c r="H120" s="61"/>
      <c r="I120" s="3"/>
      <c r="J120" s="1"/>
      <c r="K120" s="4"/>
      <c r="L120" s="1"/>
      <c r="M120" s="1"/>
      <c r="N120" s="1"/>
      <c r="O120" s="1"/>
      <c r="P120" s="1"/>
      <c r="Q120" s="1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</row>
    <row r="121" spans="1:250" s="5" customFormat="1" x14ac:dyDescent="0.2">
      <c r="A121" s="1"/>
      <c r="B121" s="1"/>
      <c r="C121" s="1"/>
      <c r="D121" s="2"/>
      <c r="E121" s="2"/>
      <c r="F121" s="2"/>
      <c r="G121" s="2"/>
      <c r="H121" s="61"/>
      <c r="I121" s="3"/>
      <c r="J121" s="1"/>
      <c r="K121" s="4"/>
      <c r="L121" s="1"/>
      <c r="M121" s="1"/>
      <c r="N121" s="1"/>
      <c r="O121" s="1"/>
      <c r="P121" s="1"/>
      <c r="Q121" s="1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</row>
    <row r="122" spans="1:250" s="5" customFormat="1" x14ac:dyDescent="0.2">
      <c r="A122" s="1"/>
      <c r="B122" s="1"/>
      <c r="C122" s="1"/>
      <c r="D122" s="2"/>
      <c r="E122" s="2"/>
      <c r="F122" s="2"/>
      <c r="G122" s="2"/>
      <c r="H122" s="61"/>
      <c r="I122" s="3"/>
      <c r="J122" s="1"/>
      <c r="K122" s="4"/>
      <c r="L122" s="1"/>
      <c r="M122" s="1"/>
      <c r="N122" s="1"/>
      <c r="O122" s="1"/>
      <c r="P122" s="1"/>
      <c r="Q122" s="1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</row>
    <row r="123" spans="1:250" s="5" customFormat="1" x14ac:dyDescent="0.2">
      <c r="A123" s="1"/>
      <c r="B123" s="1"/>
      <c r="C123" s="1"/>
      <c r="D123" s="2"/>
      <c r="E123" s="2"/>
      <c r="F123" s="2"/>
      <c r="G123" s="2"/>
      <c r="H123" s="61"/>
      <c r="I123" s="3"/>
      <c r="J123" s="1"/>
      <c r="K123" s="4"/>
      <c r="L123" s="1"/>
      <c r="M123" s="1"/>
      <c r="N123" s="1"/>
      <c r="O123" s="1"/>
      <c r="P123" s="1"/>
      <c r="Q123" s="1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</row>
    <row r="124" spans="1:250" s="5" customFormat="1" x14ac:dyDescent="0.2">
      <c r="A124" s="1"/>
      <c r="B124" s="1"/>
      <c r="C124" s="1"/>
      <c r="D124" s="2"/>
      <c r="E124" s="2"/>
      <c r="F124" s="2"/>
      <c r="G124" s="2"/>
      <c r="H124" s="61"/>
      <c r="I124" s="3"/>
      <c r="J124" s="1"/>
      <c r="K124" s="4"/>
      <c r="L124" s="1"/>
      <c r="M124" s="1"/>
      <c r="N124" s="1"/>
      <c r="O124" s="1"/>
      <c r="P124" s="1"/>
      <c r="Q124" s="1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</row>
    <row r="125" spans="1:250" s="5" customFormat="1" x14ac:dyDescent="0.2">
      <c r="A125" s="1"/>
      <c r="B125" s="1"/>
      <c r="C125" s="1"/>
      <c r="D125" s="2"/>
      <c r="E125" s="2"/>
      <c r="F125" s="2"/>
      <c r="G125" s="2"/>
      <c r="H125" s="61"/>
      <c r="I125" s="3"/>
      <c r="J125" s="1"/>
      <c r="K125" s="4"/>
      <c r="L125" s="1"/>
      <c r="M125" s="1"/>
      <c r="N125" s="1"/>
      <c r="O125" s="1"/>
      <c r="P125" s="1"/>
      <c r="Q125" s="1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</row>
    <row r="126" spans="1:250" s="5" customFormat="1" x14ac:dyDescent="0.2">
      <c r="A126" s="1"/>
      <c r="B126" s="1"/>
      <c r="C126" s="1"/>
      <c r="D126" s="2"/>
      <c r="E126" s="2"/>
      <c r="F126" s="2"/>
      <c r="G126" s="2"/>
      <c r="H126" s="61"/>
      <c r="I126" s="3"/>
      <c r="J126" s="1"/>
      <c r="K126" s="4"/>
      <c r="L126" s="1"/>
      <c r="M126" s="1"/>
      <c r="N126" s="1"/>
      <c r="O126" s="1"/>
      <c r="P126" s="1"/>
      <c r="Q126" s="1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</row>
    <row r="127" spans="1:250" s="5" customFormat="1" x14ac:dyDescent="0.2">
      <c r="A127" s="1"/>
      <c r="B127" s="1"/>
      <c r="C127" s="1"/>
      <c r="D127" s="2"/>
      <c r="E127" s="2"/>
      <c r="F127" s="2"/>
      <c r="G127" s="2"/>
      <c r="H127" s="61"/>
      <c r="I127" s="3"/>
      <c r="J127" s="1"/>
      <c r="K127" s="4"/>
      <c r="L127" s="1"/>
      <c r="M127" s="1"/>
      <c r="N127" s="1"/>
      <c r="O127" s="1"/>
      <c r="P127" s="1"/>
      <c r="Q127" s="1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</row>
    <row r="128" spans="1:250" s="5" customFormat="1" x14ac:dyDescent="0.2">
      <c r="A128" s="1"/>
      <c r="B128" s="1"/>
      <c r="C128" s="1"/>
      <c r="D128" s="2"/>
      <c r="E128" s="2"/>
      <c r="F128" s="2"/>
      <c r="G128" s="2"/>
      <c r="H128" s="61"/>
      <c r="I128" s="3"/>
      <c r="J128" s="1"/>
      <c r="K128" s="4"/>
      <c r="L128" s="1"/>
      <c r="M128" s="1"/>
      <c r="N128" s="1"/>
      <c r="O128" s="1"/>
      <c r="P128" s="1"/>
      <c r="Q128" s="1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</row>
    <row r="129" spans="1:250" s="5" customFormat="1" x14ac:dyDescent="0.2">
      <c r="A129" s="1"/>
      <c r="B129" s="1"/>
      <c r="C129" s="1"/>
      <c r="D129" s="2"/>
      <c r="E129" s="2"/>
      <c r="F129" s="2"/>
      <c r="G129" s="2"/>
      <c r="H129" s="61"/>
      <c r="I129" s="3"/>
      <c r="J129" s="1"/>
      <c r="K129" s="4"/>
      <c r="L129" s="1"/>
      <c r="M129" s="1"/>
      <c r="N129" s="1"/>
      <c r="O129" s="1"/>
      <c r="P129" s="1"/>
      <c r="Q129" s="1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</row>
    <row r="130" spans="1:250" s="5" customFormat="1" x14ac:dyDescent="0.2">
      <c r="A130" s="1"/>
      <c r="B130" s="1"/>
      <c r="C130" s="1"/>
      <c r="D130" s="2"/>
      <c r="E130" s="2"/>
      <c r="F130" s="2"/>
      <c r="G130" s="2"/>
      <c r="H130" s="61"/>
      <c r="I130" s="3"/>
      <c r="J130" s="1"/>
      <c r="K130" s="4"/>
      <c r="L130" s="1"/>
      <c r="M130" s="1"/>
      <c r="N130" s="1"/>
      <c r="O130" s="1"/>
      <c r="P130" s="1"/>
      <c r="Q130" s="1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</row>
    <row r="131" spans="1:250" s="5" customFormat="1" x14ac:dyDescent="0.2">
      <c r="A131" s="1"/>
      <c r="B131" s="1"/>
      <c r="C131" s="1"/>
      <c r="D131" s="2"/>
      <c r="E131" s="2"/>
      <c r="F131" s="2"/>
      <c r="G131" s="2"/>
      <c r="H131" s="61"/>
      <c r="I131" s="3"/>
      <c r="J131" s="1"/>
      <c r="K131" s="4"/>
      <c r="L131" s="1"/>
      <c r="M131" s="1"/>
      <c r="N131" s="1"/>
      <c r="O131" s="1"/>
      <c r="P131" s="1"/>
      <c r="Q131" s="1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</row>
    <row r="132" spans="1:250" s="5" customFormat="1" x14ac:dyDescent="0.2">
      <c r="A132" s="1"/>
      <c r="B132" s="1"/>
      <c r="C132" s="1"/>
      <c r="D132" s="2"/>
      <c r="E132" s="2"/>
      <c r="F132" s="2"/>
      <c r="G132" s="2"/>
      <c r="H132" s="61"/>
      <c r="I132" s="3"/>
      <c r="J132" s="1"/>
      <c r="K132" s="4"/>
      <c r="L132" s="1"/>
      <c r="M132" s="1"/>
      <c r="N132" s="1"/>
      <c r="O132" s="1"/>
      <c r="P132" s="1"/>
      <c r="Q132" s="1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</row>
    <row r="133" spans="1:250" s="5" customFormat="1" x14ac:dyDescent="0.2">
      <c r="A133" s="1"/>
      <c r="B133" s="1"/>
      <c r="C133" s="1"/>
      <c r="D133" s="2"/>
      <c r="E133" s="2"/>
      <c r="F133" s="2"/>
      <c r="G133" s="2"/>
      <c r="H133" s="61"/>
      <c r="I133" s="3"/>
      <c r="J133" s="1"/>
      <c r="K133" s="4"/>
      <c r="L133" s="1"/>
      <c r="M133" s="1"/>
      <c r="N133" s="1"/>
      <c r="O133" s="1"/>
      <c r="P133" s="1"/>
      <c r="Q133" s="1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</row>
    <row r="134" spans="1:250" s="5" customFormat="1" x14ac:dyDescent="0.2">
      <c r="A134" s="1"/>
      <c r="B134" s="1"/>
      <c r="C134" s="1"/>
      <c r="D134" s="2"/>
      <c r="E134" s="2"/>
      <c r="F134" s="2"/>
      <c r="G134" s="2"/>
      <c r="H134" s="61"/>
      <c r="I134" s="3"/>
      <c r="J134" s="1"/>
      <c r="K134" s="4"/>
      <c r="L134" s="1"/>
      <c r="M134" s="1"/>
      <c r="N134" s="1"/>
      <c r="O134" s="1"/>
      <c r="P134" s="1"/>
      <c r="Q134" s="1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</row>
    <row r="135" spans="1:250" s="5" customFormat="1" x14ac:dyDescent="0.2">
      <c r="A135" s="1"/>
      <c r="B135" s="1"/>
      <c r="C135" s="1"/>
      <c r="D135" s="2"/>
      <c r="E135" s="2"/>
      <c r="F135" s="2"/>
      <c r="G135" s="2"/>
      <c r="H135" s="61"/>
      <c r="I135" s="3"/>
      <c r="J135" s="1"/>
      <c r="K135" s="4"/>
      <c r="L135" s="1"/>
      <c r="M135" s="1"/>
      <c r="N135" s="1"/>
      <c r="O135" s="1"/>
      <c r="P135" s="1"/>
      <c r="Q135" s="1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</row>
    <row r="141" spans="1:250" s="3" customFormat="1" x14ac:dyDescent="0.2">
      <c r="A141" s="1"/>
      <c r="B141" s="1"/>
      <c r="C141" s="1"/>
      <c r="D141" s="2"/>
      <c r="E141" s="2"/>
      <c r="F141" s="2"/>
      <c r="G141" s="2"/>
      <c r="H141" s="2"/>
      <c r="J141" s="1"/>
      <c r="K141" s="4"/>
      <c r="L141" s="1"/>
      <c r="M141" s="1"/>
      <c r="N141" s="1"/>
      <c r="O141" s="1"/>
      <c r="P141" s="1"/>
      <c r="Q141" s="1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</row>
    <row r="142" spans="1:250" s="3" customFormat="1" x14ac:dyDescent="0.2">
      <c r="A142" s="1"/>
      <c r="B142" s="1"/>
      <c r="C142" s="1"/>
      <c r="D142" s="2"/>
      <c r="E142" s="2"/>
      <c r="F142" s="2"/>
      <c r="G142" s="2"/>
      <c r="H142" s="2"/>
      <c r="J142" s="1"/>
      <c r="K142" s="4"/>
      <c r="L142" s="1"/>
      <c r="M142" s="1"/>
      <c r="N142" s="1"/>
      <c r="O142" s="1"/>
      <c r="P142" s="1"/>
      <c r="Q142" s="1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</row>
    <row r="143" spans="1:250" s="3" customFormat="1" x14ac:dyDescent="0.2">
      <c r="A143" s="1"/>
      <c r="B143" s="1"/>
      <c r="C143" s="1"/>
      <c r="D143" s="2"/>
      <c r="E143" s="2"/>
      <c r="F143" s="2"/>
      <c r="G143" s="2"/>
      <c r="H143" s="2"/>
      <c r="J143" s="1"/>
      <c r="K143" s="4"/>
      <c r="L143" s="1"/>
      <c r="M143" s="1"/>
      <c r="N143" s="1"/>
      <c r="O143" s="1"/>
      <c r="P143" s="1"/>
      <c r="Q143" s="1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</row>
    <row r="144" spans="1:250" s="3" customFormat="1" x14ac:dyDescent="0.2">
      <c r="A144" s="1"/>
      <c r="B144" s="1"/>
      <c r="C144" s="1"/>
      <c r="D144" s="2"/>
      <c r="E144" s="2"/>
      <c r="F144" s="2"/>
      <c r="G144" s="2"/>
      <c r="H144" s="2"/>
      <c r="J144" s="1"/>
      <c r="K144" s="4"/>
      <c r="L144" s="1"/>
      <c r="M144" s="1"/>
      <c r="N144" s="1"/>
      <c r="O144" s="1"/>
      <c r="P144" s="1"/>
      <c r="Q144" s="1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</row>
    <row r="145" spans="1:250" s="3" customFormat="1" x14ac:dyDescent="0.2">
      <c r="A145" s="1"/>
      <c r="B145" s="1"/>
      <c r="C145" s="1"/>
      <c r="D145" s="2"/>
      <c r="E145" s="2"/>
      <c r="F145" s="2"/>
      <c r="G145" s="2"/>
      <c r="H145" s="2"/>
      <c r="J145" s="1"/>
      <c r="K145" s="4"/>
      <c r="L145" s="1"/>
      <c r="M145" s="1"/>
      <c r="N145" s="1"/>
      <c r="O145" s="1"/>
      <c r="P145" s="1"/>
      <c r="Q145" s="1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</row>
    <row r="146" spans="1:250" s="3" customFormat="1" x14ac:dyDescent="0.2">
      <c r="A146" s="1"/>
      <c r="B146" s="1"/>
      <c r="C146" s="1"/>
      <c r="D146" s="2"/>
      <c r="E146" s="2"/>
      <c r="F146" s="2"/>
      <c r="G146" s="2"/>
      <c r="H146" s="2"/>
      <c r="J146" s="1"/>
      <c r="K146" s="4"/>
      <c r="L146" s="1"/>
      <c r="M146" s="1"/>
      <c r="N146" s="1"/>
      <c r="O146" s="1"/>
      <c r="P146" s="1"/>
      <c r="Q146" s="1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</row>
    <row r="147" spans="1:250" s="3" customFormat="1" x14ac:dyDescent="0.2">
      <c r="A147" s="1"/>
      <c r="B147" s="1"/>
      <c r="C147" s="1"/>
      <c r="D147" s="2"/>
      <c r="E147" s="2"/>
      <c r="F147" s="2"/>
      <c r="G147" s="2"/>
      <c r="H147" s="2"/>
      <c r="J147" s="1"/>
      <c r="K147" s="4"/>
      <c r="L147" s="1"/>
      <c r="M147" s="1"/>
      <c r="N147" s="1"/>
      <c r="O147" s="1"/>
      <c r="P147" s="1"/>
      <c r="Q147" s="1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</row>
    <row r="148" spans="1:250" s="3" customFormat="1" x14ac:dyDescent="0.2">
      <c r="A148" s="1"/>
      <c r="B148" s="1"/>
      <c r="C148" s="1"/>
      <c r="D148" s="2"/>
      <c r="E148" s="2"/>
      <c r="F148" s="2"/>
      <c r="G148" s="2"/>
      <c r="H148" s="2"/>
      <c r="J148" s="1"/>
      <c r="K148" s="4"/>
      <c r="L148" s="1"/>
      <c r="M148" s="1"/>
      <c r="N148" s="1"/>
      <c r="O148" s="1"/>
      <c r="P148" s="1"/>
      <c r="Q148" s="1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</row>
    <row r="149" spans="1:250" s="3" customFormat="1" x14ac:dyDescent="0.2">
      <c r="A149" s="1"/>
      <c r="B149" s="1"/>
      <c r="C149" s="1"/>
      <c r="D149" s="2"/>
      <c r="E149" s="2"/>
      <c r="F149" s="2"/>
      <c r="G149" s="2"/>
      <c r="H149" s="2"/>
      <c r="J149" s="1"/>
      <c r="K149" s="4"/>
      <c r="L149" s="1"/>
      <c r="M149" s="1"/>
      <c r="N149" s="1"/>
      <c r="O149" s="1"/>
      <c r="P149" s="1"/>
      <c r="Q149" s="1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</row>
    <row r="150" spans="1:250" s="3" customFormat="1" x14ac:dyDescent="0.2">
      <c r="A150" s="1"/>
      <c r="B150" s="1"/>
      <c r="C150" s="1"/>
      <c r="D150" s="2"/>
      <c r="E150" s="2"/>
      <c r="F150" s="2"/>
      <c r="G150" s="2"/>
      <c r="H150" s="2"/>
      <c r="J150" s="1"/>
      <c r="K150" s="4"/>
      <c r="L150" s="1"/>
      <c r="M150" s="1"/>
      <c r="N150" s="1"/>
      <c r="O150" s="1"/>
      <c r="P150" s="1"/>
      <c r="Q150" s="1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</row>
    <row r="151" spans="1:250" s="3" customFormat="1" x14ac:dyDescent="0.2">
      <c r="A151" s="1"/>
      <c r="B151" s="1"/>
      <c r="C151" s="1"/>
      <c r="D151" s="2"/>
      <c r="E151" s="2"/>
      <c r="F151" s="2"/>
      <c r="G151" s="2"/>
      <c r="H151" s="2"/>
      <c r="J151" s="1"/>
      <c r="K151" s="4"/>
      <c r="L151" s="1"/>
      <c r="M151" s="1"/>
      <c r="N151" s="1"/>
      <c r="O151" s="1"/>
      <c r="P151" s="1"/>
      <c r="Q151" s="1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</row>
    <row r="152" spans="1:250" s="3" customFormat="1" x14ac:dyDescent="0.2">
      <c r="A152" s="1"/>
      <c r="B152" s="1"/>
      <c r="C152" s="1"/>
      <c r="D152" s="2"/>
      <c r="E152" s="2"/>
      <c r="F152" s="2"/>
      <c r="G152" s="2"/>
      <c r="H152" s="2"/>
      <c r="J152" s="1"/>
      <c r="K152" s="4"/>
      <c r="L152" s="1"/>
      <c r="M152" s="1"/>
      <c r="N152" s="1"/>
      <c r="O152" s="1"/>
      <c r="P152" s="1"/>
      <c r="Q152" s="1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</row>
    <row r="153" spans="1:250" s="3" customFormat="1" x14ac:dyDescent="0.2">
      <c r="A153" s="1"/>
      <c r="B153" s="1"/>
      <c r="C153" s="1"/>
      <c r="D153" s="2"/>
      <c r="E153" s="2"/>
      <c r="F153" s="2"/>
      <c r="G153" s="2"/>
      <c r="H153" s="2"/>
      <c r="J153" s="1"/>
      <c r="K153" s="4"/>
      <c r="L153" s="1"/>
      <c r="M153" s="1"/>
      <c r="N153" s="1"/>
      <c r="O153" s="1"/>
      <c r="P153" s="1"/>
      <c r="Q153" s="1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</row>
  </sheetData>
  <mergeCells count="10">
    <mergeCell ref="D98:E98"/>
    <mergeCell ref="D99:E99"/>
    <mergeCell ref="D2:H2"/>
    <mergeCell ref="D3:H3"/>
    <mergeCell ref="D4:H4"/>
    <mergeCell ref="D5:H5"/>
    <mergeCell ref="D6:H6"/>
    <mergeCell ref="D7:D9"/>
    <mergeCell ref="E7:E9"/>
    <mergeCell ref="H7:H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Jul-1</vt:lpstr>
      <vt:lpstr>'Jul-1'!Área_de_impresión</vt:lpstr>
      <vt:lpstr>'Jul-1'!Títulos_a_imprimir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2021-08-10T20:36:53Z</dcterms:created>
  <dcterms:modified xsi:type="dcterms:W3CDTF">2021-08-10T20:38:14Z</dcterms:modified>
</cp:coreProperties>
</file>