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72E1DB5B-99BD-46A7-AF7A-BB0709F5B978}" xr6:coauthVersionLast="36" xr6:coauthVersionMax="36" xr10:uidLastSave="{00000000-0000-0000-0000-000000000000}"/>
  <bookViews>
    <workbookView xWindow="0" yWindow="0" windowWidth="20490" windowHeight="7545" xr2:uid="{00000000-000D-0000-FFFF-FFFF00000000}"/>
  </bookViews>
  <sheets>
    <sheet name="Financiamiento_SFS_05" sheetId="1" r:id="rId1"/>
  </sheets>
  <externalReferences>
    <externalReference r:id="rId2"/>
    <externalReference r:id="rId3"/>
  </externalReferences>
  <definedNames>
    <definedName name="_xlnm.Print_Area" localSheetId="0">Financiamiento_SFS_05!$A$1:$J$27</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 localSheetId="0">#REF!</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 localSheetId="0">#REF!</definedName>
    <definedName name="Cuadro_3.2">#REF!</definedName>
    <definedName name="Cuadro_3.3" localSheetId="0">#REF!</definedName>
    <definedName name="Cuadro_3.3">#REF!</definedName>
    <definedName name="Cuadro_3.4">'[2]Cuadro 3.4'!$A$2</definedName>
    <definedName name="Cuadro_3.5">'[2]Cuadro 3.5'!$A$2</definedName>
    <definedName name="Cuadro_3.5_" localSheetId="0">#REF!</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 localSheetId="0">#REF!</definedName>
    <definedName name="Cuadro_Disp_1">#REF!</definedName>
    <definedName name="Res_CNSS_201_02_1" localSheetId="0">#REF!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J22" i="1"/>
  <c r="J23" i="1"/>
  <c r="I21" i="1"/>
  <c r="I22" i="1"/>
  <c r="I23" i="1"/>
  <c r="H21" i="1"/>
  <c r="H22" i="1"/>
  <c r="H23" i="1"/>
  <c r="B23" i="1" l="1"/>
  <c r="G23" i="1" s="1"/>
  <c r="B22" i="1"/>
  <c r="G22" i="1" s="1"/>
  <c r="J12" i="1" l="1"/>
  <c r="J13" i="1"/>
  <c r="J14" i="1"/>
  <c r="J15" i="1"/>
  <c r="J16" i="1"/>
  <c r="J17" i="1"/>
  <c r="J18" i="1"/>
  <c r="J19" i="1"/>
  <c r="J20" i="1"/>
  <c r="I16" i="1"/>
  <c r="I17" i="1"/>
  <c r="I18" i="1"/>
  <c r="I19" i="1"/>
  <c r="I20" i="1"/>
  <c r="H13" i="1"/>
  <c r="H14" i="1"/>
  <c r="H15" i="1"/>
  <c r="H16" i="1"/>
  <c r="H17" i="1"/>
  <c r="H18" i="1"/>
  <c r="H19" i="1"/>
  <c r="H20" i="1"/>
  <c r="B11" i="1"/>
  <c r="G11" i="1" s="1"/>
  <c r="B12" i="1"/>
  <c r="G12" i="1" s="1"/>
  <c r="B13" i="1"/>
  <c r="G13" i="1" s="1"/>
  <c r="B14" i="1"/>
  <c r="G14" i="1" s="1"/>
  <c r="B15" i="1"/>
  <c r="G15" i="1" s="1"/>
  <c r="B16" i="1"/>
  <c r="G16" i="1" s="1"/>
  <c r="B17" i="1"/>
  <c r="G17" i="1" s="1"/>
  <c r="B18" i="1"/>
  <c r="G18" i="1" s="1"/>
  <c r="B19" i="1"/>
  <c r="G19" i="1" s="1"/>
  <c r="B20" i="1"/>
  <c r="G20" i="1" s="1"/>
  <c r="B21" i="1"/>
  <c r="G21" i="1" s="1"/>
  <c r="I15" i="1" l="1"/>
  <c r="I14" i="1"/>
  <c r="I13" i="1"/>
  <c r="I12" i="1"/>
  <c r="H12" i="1"/>
  <c r="J11" i="1"/>
  <c r="I11" i="1"/>
  <c r="H11" i="1"/>
  <c r="J10" i="1"/>
  <c r="I10" i="1"/>
  <c r="H10" i="1"/>
  <c r="B10" i="1"/>
  <c r="G10" i="1" s="1"/>
</calcChain>
</file>

<file path=xl/sharedStrings.xml><?xml version="1.0" encoding="utf-8"?>
<sst xmlns="http://schemas.openxmlformats.org/spreadsheetml/2006/main" count="23" uniqueCount="18">
  <si>
    <t>Año</t>
  </si>
  <si>
    <t>Plan de Servicios de Salud (PDSS)</t>
  </si>
  <si>
    <t>Otros Planes de Salud</t>
  </si>
  <si>
    <t>Total</t>
  </si>
  <si>
    <t>Subsidiado</t>
  </si>
  <si>
    <t>Contributivo</t>
  </si>
  <si>
    <t>Fuentes: SISALRIL. A partir de los Estados Financieros de las ARS. Serie disponible a partir de 2010.</t>
  </si>
  <si>
    <t>Porcentaje del Gasto en Salud  en Relación al PIB
(A/B)</t>
  </si>
  <si>
    <r>
      <t>Gasto en Salud (A)/</t>
    </r>
    <r>
      <rPr>
        <b/>
        <vertAlign val="superscript"/>
        <sz val="11"/>
        <color theme="0"/>
        <rFont val="Arial"/>
        <family val="2"/>
      </rPr>
      <t>1</t>
    </r>
  </si>
  <si>
    <r>
      <t>PIB/Precios Corrientes/</t>
    </r>
    <r>
      <rPr>
        <b/>
        <vertAlign val="superscript"/>
        <sz val="11"/>
        <color theme="0"/>
        <rFont val="Arial"/>
        <family val="2"/>
      </rPr>
      <t>2</t>
    </r>
    <r>
      <rPr>
        <b/>
        <sz val="11"/>
        <color theme="0"/>
        <rFont val="Arial"/>
        <family val="2"/>
      </rPr>
      <t xml:space="preserve"> 
(B)</t>
    </r>
  </si>
  <si>
    <t>Notas: 1/El gasto en salud, corresponde a lo reportado por las ARS a través de los Estados Financieros por tipo de plan de salud.</t>
  </si>
  <si>
    <t>Gasto en Salud  en el Seguro Familiar de Salud y Porcentaje con respecto al PIB anual a Precios Corrientes.</t>
  </si>
  <si>
    <t>República Dominicana. Seguro Familiar de Salud</t>
  </si>
  <si>
    <t>Serie Anual: 2010-2023</t>
  </si>
  <si>
    <r>
      <t>2023/</t>
    </r>
    <r>
      <rPr>
        <vertAlign val="superscript"/>
        <sz val="10"/>
        <rFont val="Arial"/>
        <family val="2"/>
      </rPr>
      <t>3</t>
    </r>
  </si>
  <si>
    <t>2/Producto Interno Bruto (PIB)-BC-RD. Por el enfoque del gasto. Valores corrientes e índices de volumen encadenados, en: www.bancentral.gov.do (Cuentas Nacionales, Año de referencia 2007)
3/ Para el año 2023, ARS GMA presentan retrasos y/o incongruencias en sus Estados Financieros Físicos y Carga de Esquemas del mes de Diciembre 2023 Provisional. los datos del PIB, se consideran preliminar según la publicacion del BCRD de 8/4/2024. 
https://view.officeapps.live.com/op/view.aspx?src=https%3A%2F%2Fcdn.bancentral.gov.do%2Fdocuments%2Festadisticas%2Fsector-real%2Fdocuments%2Fpib_gasto_2007.xls%3Fv%3D1712604266194&amp;wdOrigin=BROWSELINK</t>
  </si>
  <si>
    <t>Fecha de actualización: 08/04/2024</t>
  </si>
  <si>
    <t>(Cifras en Millones de Pesos Dominicanos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</si>
</sst>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rgb="FF000000"/>
      <name val="Arial"/>
      <family val="2"/>
    </font>
    <font>
      <sz val="10"/>
      <color rgb="FF000000"/>
      <name val="Arial"/>
      <family val="2"/>
    </font>
    <font>
      <b/>
      <sz val="12"/>
      <color theme="1"/>
      <name val="Arial"/>
      <family val="2"/>
    </font>
    <font>
      <b/>
      <sz val="12"/>
      <color rgb="FF000000"/>
      <name val="Arial"/>
      <family val="2"/>
    </font>
    <font>
      <b/>
      <sz val="11"/>
      <color theme="0"/>
      <name val="Arial"/>
      <family val="2"/>
    </font>
    <font>
      <b/>
      <vertAlign val="superscript"/>
      <sz val="11"/>
      <color theme="0"/>
      <name val="Arial"/>
      <family val="2"/>
    </font>
    <font>
      <sz val="10"/>
      <name val="Arial"/>
      <family val="2"/>
    </font>
    <font>
      <vertAlign val="superscript"/>
      <sz val="10"/>
      <name val="Arial"/>
      <family val="2"/>
    </font>
  </fonts>
  <fills count="3">
    <fill>
      <patternFill patternType="none"/>
    </fill>
    <fill>
      <patternFill patternType="gray125"/>
    </fill>
    <fill>
      <patternFill patternType="solid">
        <fgColor rgb="FF003EAB"/>
        <bgColor indexed="64"/>
      </patternFill>
    </fill>
  </fills>
  <borders count="18">
    <border>
      <left/>
      <right/>
      <top/>
      <bottom/>
      <diagonal/>
    </border>
    <border>
      <left/>
      <right/>
      <top/>
      <bottom style="thin">
        <color theme="1"/>
      </bottom>
      <diagonal/>
    </border>
    <border>
      <left/>
      <right style="thin">
        <color theme="0" tint="-4.9989318521683403E-2"/>
      </right>
      <top style="thin">
        <color theme="1"/>
      </top>
      <bottom style="thin">
        <color theme="0" tint="-4.9989318521683403E-2"/>
      </bottom>
      <diagonal/>
    </border>
    <border>
      <left style="thin">
        <color theme="0" tint="-4.9989318521683403E-2"/>
      </left>
      <right style="thin">
        <color theme="0" tint="-4.9989318521683403E-2"/>
      </right>
      <top style="thin">
        <color theme="1"/>
      </top>
      <bottom style="thin">
        <color theme="0" tint="-4.9989318521683403E-2"/>
      </bottom>
      <diagonal/>
    </border>
    <border>
      <left style="thin">
        <color theme="0" tint="-4.9989318521683403E-2"/>
      </left>
      <right/>
      <top style="thin">
        <color theme="1"/>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1"/>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1"/>
      </right>
      <top style="thin">
        <color theme="0" tint="-4.9989318521683403E-2"/>
      </top>
      <bottom style="thin">
        <color theme="0" tint="-0.14996795556505021"/>
      </bottom>
      <diagonal/>
    </border>
    <border>
      <left style="thin">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style="thin">
        <color theme="0" tint="-0.14996795556505021"/>
      </top>
      <bottom style="thin">
        <color theme="0" tint="-0.14996795556505021"/>
      </bottom>
      <diagonal/>
    </border>
    <border>
      <left/>
      <right/>
      <top style="thin">
        <color theme="1"/>
      </top>
      <bottom/>
      <diagonal/>
    </border>
    <border>
      <left style="thin">
        <color theme="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s>
  <cellStyleXfs count="1">
    <xf numFmtId="0" fontId="0" fillId="0" borderId="0"/>
  </cellStyleXfs>
  <cellXfs count="28">
    <xf numFmtId="0" fontId="0" fillId="0" borderId="0" xfId="0"/>
    <xf numFmtId="0" fontId="2" fillId="0" borderId="12" xfId="0" applyFont="1" applyFill="1" applyBorder="1" applyAlignment="1">
      <alignment horizontal="center" wrapText="1" readingOrder="1"/>
    </xf>
    <xf numFmtId="4" fontId="2" fillId="0" borderId="13" xfId="0" applyNumberFormat="1" applyFont="1" applyFill="1" applyBorder="1" applyAlignment="1">
      <alignment horizontal="center" wrapText="1" readingOrder="1"/>
    </xf>
    <xf numFmtId="4" fontId="1" fillId="0" borderId="13" xfId="0" applyNumberFormat="1" applyFont="1" applyFill="1" applyBorder="1" applyAlignment="1">
      <alignment horizontal="center" wrapText="1" readingOrder="1"/>
    </xf>
    <xf numFmtId="10" fontId="2" fillId="0" borderId="13" xfId="0" applyNumberFormat="1" applyFont="1" applyFill="1" applyBorder="1" applyAlignment="1">
      <alignment horizontal="center" wrapText="1" readingOrder="1"/>
    </xf>
    <xf numFmtId="10" fontId="2" fillId="0" borderId="14" xfId="0" applyNumberFormat="1" applyFont="1" applyFill="1" applyBorder="1" applyAlignment="1">
      <alignment horizontal="center" wrapText="1" readingOrder="1"/>
    </xf>
    <xf numFmtId="0" fontId="0" fillId="0" borderId="0" xfId="0" applyAlignment="1">
      <alignment horizontal="left"/>
    </xf>
    <xf numFmtId="0" fontId="2" fillId="0" borderId="16" xfId="0" applyFont="1" applyFill="1" applyBorder="1" applyAlignment="1">
      <alignment horizontal="center" wrapText="1" readingOrder="1"/>
    </xf>
    <xf numFmtId="4" fontId="2" fillId="0" borderId="17" xfId="0" applyNumberFormat="1" applyFont="1" applyFill="1" applyBorder="1" applyAlignment="1">
      <alignment horizontal="center" wrapText="1" readingOrder="1"/>
    </xf>
    <xf numFmtId="4" fontId="1" fillId="0" borderId="17" xfId="0" applyNumberFormat="1" applyFont="1" applyFill="1" applyBorder="1" applyAlignment="1">
      <alignment horizontal="center" wrapText="1" readingOrder="1"/>
    </xf>
    <xf numFmtId="0" fontId="7" fillId="0" borderId="16" xfId="0" applyFont="1" applyFill="1" applyBorder="1" applyAlignment="1">
      <alignment horizontal="center" wrapText="1" readingOrder="1"/>
    </xf>
    <xf numFmtId="0" fontId="5" fillId="2" borderId="10" xfId="0" applyFont="1" applyFill="1" applyBorder="1" applyAlignment="1">
      <alignment horizontal="center" vertical="center" wrapText="1" readingOrder="1"/>
    </xf>
    <xf numFmtId="0" fontId="2" fillId="0" borderId="0" xfId="0" applyFont="1" applyBorder="1" applyAlignment="1">
      <alignment horizontal="left" wrapText="1" readingOrder="1"/>
    </xf>
    <xf numFmtId="0" fontId="2" fillId="0" borderId="15" xfId="0" applyFont="1" applyBorder="1" applyAlignment="1">
      <alignment horizontal="left" wrapText="1" readingOrder="1"/>
    </xf>
    <xf numFmtId="0" fontId="5" fillId="2" borderId="6" xfId="0" applyFont="1" applyFill="1" applyBorder="1" applyAlignment="1">
      <alignment horizontal="center" vertical="center" wrapText="1" readingOrder="1"/>
    </xf>
    <xf numFmtId="0" fontId="5" fillId="2" borderId="10" xfId="0" applyFont="1" applyFill="1" applyBorder="1" applyAlignment="1">
      <alignment horizontal="center" vertical="center" wrapText="1" readingOrder="1"/>
    </xf>
    <xf numFmtId="0" fontId="5" fillId="2" borderId="6" xfId="0" applyFont="1" applyFill="1" applyBorder="1" applyAlignment="1">
      <alignment horizontal="center" wrapText="1" readingOrder="1"/>
    </xf>
    <xf numFmtId="0" fontId="5" fillId="2" borderId="8" xfId="0" applyFont="1" applyFill="1" applyBorder="1" applyAlignment="1">
      <alignment horizontal="center" vertical="center" wrapText="1" readingOrder="1"/>
    </xf>
    <xf numFmtId="0" fontId="5" fillId="2" borderId="11" xfId="0" applyFont="1" applyFill="1" applyBorder="1" applyAlignment="1">
      <alignment horizontal="center" vertical="center" wrapText="1" readingOrder="1"/>
    </xf>
    <xf numFmtId="0" fontId="3" fillId="0" borderId="0" xfId="0" applyFont="1" applyAlignment="1">
      <alignment horizontal="center"/>
    </xf>
    <xf numFmtId="0" fontId="4" fillId="0" borderId="0" xfId="0" applyFont="1" applyAlignment="1">
      <alignment horizontal="center" vertical="center" wrapText="1" readingOrder="1"/>
    </xf>
    <xf numFmtId="0" fontId="4" fillId="0" borderId="1" xfId="0" applyFont="1" applyBorder="1" applyAlignment="1">
      <alignment horizontal="center" vertical="center" wrapText="1" readingOrder="1"/>
    </xf>
    <xf numFmtId="0" fontId="5" fillId="2" borderId="2" xfId="0" applyFont="1" applyFill="1" applyBorder="1" applyAlignment="1">
      <alignment horizontal="center" vertical="center" wrapText="1" readingOrder="1"/>
    </xf>
    <xf numFmtId="0" fontId="5" fillId="2" borderId="5" xfId="0" applyFont="1" applyFill="1" applyBorder="1" applyAlignment="1">
      <alignment horizontal="center" vertical="center" wrapText="1" readingOrder="1"/>
    </xf>
    <xf numFmtId="0" fontId="5" fillId="2" borderId="9" xfId="0" applyFont="1" applyFill="1" applyBorder="1" applyAlignment="1">
      <alignment horizontal="center" vertical="center" wrapText="1" readingOrder="1"/>
    </xf>
    <xf numFmtId="0" fontId="5" fillId="2" borderId="3" xfId="0" applyFont="1" applyFill="1" applyBorder="1" applyAlignment="1">
      <alignment horizontal="center" vertical="center" wrapText="1" readingOrder="1"/>
    </xf>
    <xf numFmtId="0" fontId="5" fillId="2" borderId="4" xfId="0" applyFont="1" applyFill="1" applyBorder="1" applyAlignment="1">
      <alignment horizontal="center" vertical="center" wrapText="1" readingOrder="1"/>
    </xf>
    <xf numFmtId="0" fontId="5" fillId="2" borderId="7" xfId="0"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124239</xdr:colOff>
      <xdr:row>0</xdr:row>
      <xdr:rowOff>157371</xdr:rowOff>
    </xdr:from>
    <xdr:to>
      <xdr:col>3</xdr:col>
      <xdr:colOff>223631</xdr:colOff>
      <xdr:row>1</xdr:row>
      <xdr:rowOff>135581</xdr:rowOff>
    </xdr:to>
    <xdr:pic>
      <xdr:nvPicPr>
        <xdr:cNvPr id="4" name="Imagen 3">
          <a:extLst>
            <a:ext uri="{FF2B5EF4-FFF2-40B4-BE49-F238E27FC236}">
              <a16:creationId xmlns:a16="http://schemas.microsoft.com/office/drawing/2014/main" id="{32E2B26E-048D-445E-ACB5-329F2CB9A7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239" y="157371"/>
          <a:ext cx="2294283" cy="5497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showGridLines="0" tabSelected="1" view="pageBreakPreview" zoomScaleNormal="100" zoomScaleSheetLayoutView="100" workbookViewId="0">
      <pane ySplit="9" topLeftCell="A10" activePane="bottomLeft" state="frozen"/>
      <selection pane="bottomLeft" activeCell="A6" sqref="A6:A9"/>
    </sheetView>
  </sheetViews>
  <sheetFormatPr baseColWidth="10" defaultRowHeight="15" x14ac:dyDescent="0.25"/>
  <cols>
    <col min="2" max="2" width="16.85546875" customWidth="1"/>
    <col min="3" max="3" width="16" customWidth="1"/>
    <col min="4" max="5" width="15.140625" customWidth="1"/>
    <col min="6" max="6" width="18.42578125" customWidth="1"/>
    <col min="7" max="8" width="14.85546875" customWidth="1"/>
    <col min="9" max="9" width="16" customWidth="1"/>
    <col min="10" max="10" width="15.140625" customWidth="1"/>
  </cols>
  <sheetData>
    <row r="1" spans="1:10" ht="45" customHeight="1" x14ac:dyDescent="0.25"/>
    <row r="2" spans="1:10" ht="15.75" x14ac:dyDescent="0.25">
      <c r="A2" s="19" t="s">
        <v>12</v>
      </c>
      <c r="B2" s="19"/>
      <c r="C2" s="19"/>
      <c r="D2" s="19"/>
      <c r="E2" s="19"/>
      <c r="F2" s="19"/>
      <c r="G2" s="19"/>
      <c r="H2" s="19"/>
      <c r="I2" s="19"/>
      <c r="J2" s="19"/>
    </row>
    <row r="3" spans="1:10" ht="15.75" x14ac:dyDescent="0.25">
      <c r="A3" s="20" t="s">
        <v>11</v>
      </c>
      <c r="B3" s="20"/>
      <c r="C3" s="20"/>
      <c r="D3" s="20"/>
      <c r="E3" s="20"/>
      <c r="F3" s="20"/>
      <c r="G3" s="20"/>
      <c r="H3" s="20"/>
      <c r="I3" s="20"/>
      <c r="J3" s="20"/>
    </row>
    <row r="4" spans="1:10" ht="15.75" x14ac:dyDescent="0.25">
      <c r="A4" s="20" t="s">
        <v>13</v>
      </c>
      <c r="B4" s="20"/>
      <c r="C4" s="20"/>
      <c r="D4" s="20"/>
      <c r="E4" s="20"/>
      <c r="F4" s="20"/>
      <c r="G4" s="20"/>
      <c r="H4" s="20"/>
      <c r="I4" s="20"/>
      <c r="J4" s="20"/>
    </row>
    <row r="5" spans="1:10" ht="15" customHeight="1" x14ac:dyDescent="0.25">
      <c r="A5" s="21" t="s">
        <v>17</v>
      </c>
      <c r="B5" s="21"/>
      <c r="C5" s="21"/>
      <c r="D5" s="21"/>
      <c r="E5" s="21"/>
      <c r="F5" s="21"/>
      <c r="G5" s="21"/>
      <c r="H5" s="21"/>
      <c r="I5" s="21"/>
      <c r="J5" s="21"/>
    </row>
    <row r="6" spans="1:10" ht="19.5" customHeight="1" x14ac:dyDescent="0.25">
      <c r="A6" s="22" t="s">
        <v>0</v>
      </c>
      <c r="B6" s="25" t="s">
        <v>8</v>
      </c>
      <c r="C6" s="25"/>
      <c r="D6" s="25"/>
      <c r="E6" s="25"/>
      <c r="F6" s="25" t="s">
        <v>9</v>
      </c>
      <c r="G6" s="25" t="s">
        <v>7</v>
      </c>
      <c r="H6" s="25"/>
      <c r="I6" s="25"/>
      <c r="J6" s="26"/>
    </row>
    <row r="7" spans="1:10" ht="15" customHeight="1" x14ac:dyDescent="0.25">
      <c r="A7" s="23"/>
      <c r="B7" s="14" t="s">
        <v>3</v>
      </c>
      <c r="C7" s="16" t="s">
        <v>1</v>
      </c>
      <c r="D7" s="16"/>
      <c r="E7" s="14" t="s">
        <v>2</v>
      </c>
      <c r="F7" s="14"/>
      <c r="G7" s="14"/>
      <c r="H7" s="14"/>
      <c r="I7" s="14"/>
      <c r="J7" s="27"/>
    </row>
    <row r="8" spans="1:10" ht="28.5" customHeight="1" x14ac:dyDescent="0.25">
      <c r="A8" s="23"/>
      <c r="B8" s="14"/>
      <c r="C8" s="16"/>
      <c r="D8" s="16"/>
      <c r="E8" s="14"/>
      <c r="F8" s="14"/>
      <c r="G8" s="14" t="s">
        <v>3</v>
      </c>
      <c r="H8" s="16" t="s">
        <v>1</v>
      </c>
      <c r="I8" s="16"/>
      <c r="J8" s="17" t="s">
        <v>2</v>
      </c>
    </row>
    <row r="9" spans="1:10" x14ac:dyDescent="0.25">
      <c r="A9" s="24"/>
      <c r="B9" s="15"/>
      <c r="C9" s="11" t="s">
        <v>4</v>
      </c>
      <c r="D9" s="11" t="s">
        <v>5</v>
      </c>
      <c r="E9" s="15"/>
      <c r="F9" s="15"/>
      <c r="G9" s="15"/>
      <c r="H9" s="11" t="s">
        <v>4</v>
      </c>
      <c r="I9" s="11" t="s">
        <v>5</v>
      </c>
      <c r="J9" s="18"/>
    </row>
    <row r="10" spans="1:10" x14ac:dyDescent="0.25">
      <c r="A10" s="1">
        <v>2010</v>
      </c>
      <c r="B10" s="2">
        <f t="shared" ref="B10:B22" si="0">C10+D10+E10</f>
        <v>26787.568988129995</v>
      </c>
      <c r="C10" s="2">
        <v>1846.2014150100001</v>
      </c>
      <c r="D10" s="2">
        <v>18477.437875699998</v>
      </c>
      <c r="E10" s="2">
        <v>6463.929697419997</v>
      </c>
      <c r="F10" s="3">
        <v>1983201.6822193242</v>
      </c>
      <c r="G10" s="4">
        <f t="shared" ref="G10:G23" si="1">B10/F10</f>
        <v>1.3507233897741083E-2</v>
      </c>
      <c r="H10" s="4">
        <f t="shared" ref="H10:H23" si="2">C10/F10</f>
        <v>9.3091964955575651E-4</v>
      </c>
      <c r="I10" s="4">
        <f t="shared" ref="I10:I23" si="3">D10/F10</f>
        <v>9.3169736801668162E-3</v>
      </c>
      <c r="J10" s="5">
        <f t="shared" ref="J10:J23" si="4">E10/F10</f>
        <v>3.2593405680185102E-3</v>
      </c>
    </row>
    <row r="11" spans="1:10" x14ac:dyDescent="0.25">
      <c r="A11" s="1">
        <v>2011</v>
      </c>
      <c r="B11" s="2">
        <f t="shared" si="0"/>
        <v>30846.483732850007</v>
      </c>
      <c r="C11" s="2">
        <v>4143.61502922</v>
      </c>
      <c r="D11" s="2">
        <v>20062.748973300007</v>
      </c>
      <c r="E11" s="2">
        <v>6640.1197303299996</v>
      </c>
      <c r="F11" s="3">
        <v>2210213.9344516792</v>
      </c>
      <c r="G11" s="4">
        <f t="shared" si="1"/>
        <v>1.3956333933123335E-2</v>
      </c>
      <c r="H11" s="4">
        <f t="shared" si="2"/>
        <v>1.8747574452551664E-3</v>
      </c>
      <c r="I11" s="4">
        <f t="shared" si="3"/>
        <v>9.0772882482424815E-3</v>
      </c>
      <c r="J11" s="5">
        <f t="shared" si="4"/>
        <v>3.0042882396256873E-3</v>
      </c>
    </row>
    <row r="12" spans="1:10" x14ac:dyDescent="0.25">
      <c r="A12" s="1">
        <v>2012</v>
      </c>
      <c r="B12" s="2">
        <f t="shared" si="0"/>
        <v>34690.362030560005</v>
      </c>
      <c r="C12" s="2">
        <v>4513.6118593099991</v>
      </c>
      <c r="D12" s="2">
        <v>22215.762752370003</v>
      </c>
      <c r="E12" s="2">
        <v>7960.9874188800022</v>
      </c>
      <c r="F12" s="3">
        <v>2386016.246957059</v>
      </c>
      <c r="G12" s="4">
        <f t="shared" si="1"/>
        <v>1.453903009872687E-2</v>
      </c>
      <c r="H12" s="4">
        <f t="shared" si="2"/>
        <v>1.8916936819128164E-3</v>
      </c>
      <c r="I12" s="4">
        <f t="shared" si="3"/>
        <v>9.3108178876410725E-3</v>
      </c>
      <c r="J12" s="5">
        <f t="shared" si="4"/>
        <v>3.3365185291729807E-3</v>
      </c>
    </row>
    <row r="13" spans="1:10" x14ac:dyDescent="0.25">
      <c r="A13" s="1">
        <v>2013</v>
      </c>
      <c r="B13" s="2">
        <f t="shared" si="0"/>
        <v>38061.033338510009</v>
      </c>
      <c r="C13" s="2">
        <v>4653.4213251799993</v>
      </c>
      <c r="D13" s="2">
        <v>24571.481779350011</v>
      </c>
      <c r="E13" s="2">
        <v>8836.1302339800022</v>
      </c>
      <c r="F13" s="3">
        <v>2619769.6965127522</v>
      </c>
      <c r="G13" s="4">
        <f t="shared" si="1"/>
        <v>1.4528389037087535E-2</v>
      </c>
      <c r="H13" s="4">
        <f t="shared" si="2"/>
        <v>1.7762711475647257E-3</v>
      </c>
      <c r="I13" s="4">
        <f t="shared" si="3"/>
        <v>9.3792526160058221E-3</v>
      </c>
      <c r="J13" s="5">
        <f t="shared" si="4"/>
        <v>3.3728652735169886E-3</v>
      </c>
    </row>
    <row r="14" spans="1:10" x14ac:dyDescent="0.25">
      <c r="A14" s="1">
        <v>2014</v>
      </c>
      <c r="B14" s="2">
        <f t="shared" si="0"/>
        <v>41427.574789159989</v>
      </c>
      <c r="C14" s="2">
        <v>4623.7431427799993</v>
      </c>
      <c r="D14" s="2">
        <v>26823.936199269996</v>
      </c>
      <c r="E14" s="2">
        <v>9979.8954471099969</v>
      </c>
      <c r="F14" s="3">
        <v>2925665.1018701689</v>
      </c>
      <c r="G14" s="4">
        <f t="shared" si="1"/>
        <v>1.4160053644786034E-2</v>
      </c>
      <c r="H14" s="4">
        <f t="shared" si="2"/>
        <v>1.580407525052806E-3</v>
      </c>
      <c r="I14" s="4">
        <f t="shared" si="3"/>
        <v>9.1684916985622748E-3</v>
      </c>
      <c r="J14" s="5">
        <f t="shared" si="4"/>
        <v>3.411154421170954E-3</v>
      </c>
    </row>
    <row r="15" spans="1:10" x14ac:dyDescent="0.25">
      <c r="A15" s="1">
        <v>2015</v>
      </c>
      <c r="B15" s="2">
        <f t="shared" si="0"/>
        <v>46731.271641400017</v>
      </c>
      <c r="C15" s="2">
        <v>6440.2938987899997</v>
      </c>
      <c r="D15" s="2">
        <v>29567.73102427</v>
      </c>
      <c r="E15" s="2">
        <v>10723.246718340011</v>
      </c>
      <c r="F15" s="3">
        <v>3205655.1361474036</v>
      </c>
      <c r="G15" s="4">
        <f t="shared" si="1"/>
        <v>1.4577760132227524E-2</v>
      </c>
      <c r="H15" s="4">
        <f t="shared" si="2"/>
        <v>2.0090414050371076E-3</v>
      </c>
      <c r="I15" s="4">
        <f t="shared" si="3"/>
        <v>9.2236156942960713E-3</v>
      </c>
      <c r="J15" s="5">
        <f t="shared" si="4"/>
        <v>3.3451030328943442E-3</v>
      </c>
    </row>
    <row r="16" spans="1:10" x14ac:dyDescent="0.25">
      <c r="A16" s="1">
        <v>2016</v>
      </c>
      <c r="B16" s="2">
        <f t="shared" si="0"/>
        <v>52671.03210601001</v>
      </c>
      <c r="C16" s="2">
        <v>7385.9965598100016</v>
      </c>
      <c r="D16" s="2">
        <v>34276.114130990012</v>
      </c>
      <c r="E16" s="2">
        <v>11008.921415209998</v>
      </c>
      <c r="F16" s="3">
        <v>3487292.5127027496</v>
      </c>
      <c r="G16" s="4">
        <f t="shared" si="1"/>
        <v>1.5103703493226176E-2</v>
      </c>
      <c r="H16" s="4">
        <f t="shared" si="2"/>
        <v>2.1179744839028851E-3</v>
      </c>
      <c r="I16" s="4">
        <f t="shared" si="3"/>
        <v>9.8288612171581382E-3</v>
      </c>
      <c r="J16" s="5">
        <f t="shared" si="4"/>
        <v>3.1568677921651528E-3</v>
      </c>
    </row>
    <row r="17" spans="1:10" x14ac:dyDescent="0.25">
      <c r="A17" s="1">
        <v>2017</v>
      </c>
      <c r="B17" s="2">
        <f t="shared" si="0"/>
        <v>54624.678592629993</v>
      </c>
      <c r="C17" s="2">
        <v>8017.1831532400001</v>
      </c>
      <c r="D17" s="2">
        <v>37716.167541879979</v>
      </c>
      <c r="E17" s="2">
        <v>8891.3278975100075</v>
      </c>
      <c r="F17" s="3">
        <v>3802655.7724425402</v>
      </c>
      <c r="G17" s="4">
        <f t="shared" si="1"/>
        <v>1.4364875987063958E-2</v>
      </c>
      <c r="H17" s="4">
        <f t="shared" si="2"/>
        <v>2.1083115677573844E-3</v>
      </c>
      <c r="I17" s="4">
        <f t="shared" si="3"/>
        <v>9.9183754194121943E-3</v>
      </c>
      <c r="J17" s="5">
        <f t="shared" si="4"/>
        <v>2.3381889998943784E-3</v>
      </c>
    </row>
    <row r="18" spans="1:10" x14ac:dyDescent="0.25">
      <c r="A18" s="1">
        <v>2018</v>
      </c>
      <c r="B18" s="2">
        <f t="shared" si="0"/>
        <v>59476.491608589975</v>
      </c>
      <c r="C18" s="2">
        <v>8985.2439790600001</v>
      </c>
      <c r="D18" s="2">
        <v>42804.399716549975</v>
      </c>
      <c r="E18" s="2">
        <v>7686.8479129799989</v>
      </c>
      <c r="F18" s="3">
        <v>4235846.7669485305</v>
      </c>
      <c r="G18" s="4">
        <f t="shared" si="1"/>
        <v>1.4041228325980346E-2</v>
      </c>
      <c r="H18" s="4">
        <f t="shared" si="2"/>
        <v>2.1212391461301367E-3</v>
      </c>
      <c r="I18" s="4">
        <f t="shared" si="3"/>
        <v>1.0105275774030399E-2</v>
      </c>
      <c r="J18" s="5">
        <f t="shared" si="4"/>
        <v>1.81471340581981E-3</v>
      </c>
    </row>
    <row r="19" spans="1:10" x14ac:dyDescent="0.25">
      <c r="A19" s="1">
        <v>2019</v>
      </c>
      <c r="B19" s="2">
        <f t="shared" si="0"/>
        <v>64980.443204649971</v>
      </c>
      <c r="C19" s="2">
        <v>9765.2128719699995</v>
      </c>
      <c r="D19" s="2">
        <v>48029.27682153997</v>
      </c>
      <c r="E19" s="2">
        <v>7185.953511140001</v>
      </c>
      <c r="F19" s="3">
        <v>4562235.0757361902</v>
      </c>
      <c r="G19" s="4">
        <f t="shared" si="1"/>
        <v>1.4243115956528024E-2</v>
      </c>
      <c r="H19" s="4">
        <f t="shared" si="2"/>
        <v>2.140444915674194E-3</v>
      </c>
      <c r="I19" s="4">
        <f t="shared" si="3"/>
        <v>1.0527576072740985E-2</v>
      </c>
      <c r="J19" s="5">
        <f t="shared" si="4"/>
        <v>1.5750949681128457E-3</v>
      </c>
    </row>
    <row r="20" spans="1:10" x14ac:dyDescent="0.25">
      <c r="A20" s="7">
        <v>2020</v>
      </c>
      <c r="B20" s="2">
        <f t="shared" si="0"/>
        <v>66565.538927859976</v>
      </c>
      <c r="C20" s="8">
        <v>9570.013322069999</v>
      </c>
      <c r="D20" s="8">
        <v>49660.383712569972</v>
      </c>
      <c r="E20" s="8">
        <v>7335.1418932200004</v>
      </c>
      <c r="F20" s="9">
        <v>4456657.3767522704</v>
      </c>
      <c r="G20" s="4">
        <f t="shared" si="1"/>
        <v>1.4936202920846638E-2</v>
      </c>
      <c r="H20" s="4">
        <f t="shared" si="2"/>
        <v>2.1473522671926868E-3</v>
      </c>
      <c r="I20" s="4">
        <f t="shared" si="3"/>
        <v>1.114296646890978E-2</v>
      </c>
      <c r="J20" s="5">
        <f t="shared" si="4"/>
        <v>1.6458841847441696E-3</v>
      </c>
    </row>
    <row r="21" spans="1:10" x14ac:dyDescent="0.25">
      <c r="A21" s="1">
        <v>2021</v>
      </c>
      <c r="B21" s="2">
        <f t="shared" si="0"/>
        <v>84168.478229749991</v>
      </c>
      <c r="C21" s="8">
        <v>15695.478832069997</v>
      </c>
      <c r="D21" s="8">
        <v>58956.339932519993</v>
      </c>
      <c r="E21" s="8">
        <v>9516.6594651599989</v>
      </c>
      <c r="F21" s="9">
        <v>5392714.1020838208</v>
      </c>
      <c r="G21" s="4">
        <f t="shared" si="1"/>
        <v>1.5607813920123469E-2</v>
      </c>
      <c r="H21" s="4">
        <f t="shared" si="2"/>
        <v>2.9104971142462463E-3</v>
      </c>
      <c r="I21" s="4">
        <f t="shared" si="3"/>
        <v>1.0932591421773765E-2</v>
      </c>
      <c r="J21" s="5">
        <f t="shared" si="4"/>
        <v>1.7647253841034569E-3</v>
      </c>
    </row>
    <row r="22" spans="1:10" x14ac:dyDescent="0.25">
      <c r="A22" s="7">
        <v>2022</v>
      </c>
      <c r="B22" s="2">
        <f t="shared" si="0"/>
        <v>94748.65181837001</v>
      </c>
      <c r="C22" s="8">
        <v>17236.008777349998</v>
      </c>
      <c r="D22" s="8">
        <v>66829.118258290007</v>
      </c>
      <c r="E22" s="8">
        <v>10683.524782730001</v>
      </c>
      <c r="F22" s="9">
        <v>6260564</v>
      </c>
      <c r="G22" s="4">
        <f t="shared" si="1"/>
        <v>1.5134203854216651E-2</v>
      </c>
      <c r="H22" s="4">
        <f t="shared" si="2"/>
        <v>2.7531079911250803E-3</v>
      </c>
      <c r="I22" s="4">
        <f t="shared" si="3"/>
        <v>1.0674616257942577E-2</v>
      </c>
      <c r="J22" s="5">
        <f t="shared" si="4"/>
        <v>1.7064796051489931E-3</v>
      </c>
    </row>
    <row r="23" spans="1:10" x14ac:dyDescent="0.25">
      <c r="A23" s="10" t="s">
        <v>14</v>
      </c>
      <c r="B23" s="2">
        <f>C23+D23+E23</f>
        <v>108685.09164925001</v>
      </c>
      <c r="C23" s="8">
        <v>19382.11008106</v>
      </c>
      <c r="D23" s="8">
        <v>76900.53554384</v>
      </c>
      <c r="E23" s="8">
        <v>12402.44602435</v>
      </c>
      <c r="F23" s="9">
        <v>6820019.2999999998</v>
      </c>
      <c r="G23" s="4">
        <f t="shared" si="1"/>
        <v>1.593618534910158E-2</v>
      </c>
      <c r="H23" s="4">
        <f t="shared" si="2"/>
        <v>2.8419435823385428E-3</v>
      </c>
      <c r="I23" s="4">
        <f t="shared" si="3"/>
        <v>1.1275706440279429E-2</v>
      </c>
      <c r="J23" s="5">
        <f t="shared" si="4"/>
        <v>1.8185353264836069E-3</v>
      </c>
    </row>
    <row r="24" spans="1:10" s="6" customFormat="1" x14ac:dyDescent="0.25">
      <c r="A24" s="13" t="s">
        <v>10</v>
      </c>
      <c r="B24" s="13"/>
      <c r="C24" s="13"/>
      <c r="D24" s="13"/>
      <c r="E24" s="13"/>
      <c r="F24" s="13"/>
      <c r="G24" s="13"/>
      <c r="H24" s="13"/>
      <c r="I24" s="13"/>
      <c r="J24" s="13"/>
    </row>
    <row r="25" spans="1:10" s="6" customFormat="1" ht="82.5" customHeight="1" x14ac:dyDescent="0.25">
      <c r="A25" s="12" t="s">
        <v>15</v>
      </c>
      <c r="B25" s="12"/>
      <c r="C25" s="12"/>
      <c r="D25" s="12"/>
      <c r="E25" s="12"/>
      <c r="F25" s="12"/>
      <c r="G25" s="12"/>
      <c r="H25" s="12"/>
      <c r="I25" s="12"/>
      <c r="J25" s="12"/>
    </row>
    <row r="26" spans="1:10" s="6" customFormat="1" ht="15" customHeight="1" x14ac:dyDescent="0.25">
      <c r="A26" s="12" t="s">
        <v>16</v>
      </c>
      <c r="B26" s="12"/>
      <c r="C26" s="12"/>
      <c r="D26" s="12"/>
      <c r="E26" s="12"/>
      <c r="F26" s="12"/>
      <c r="G26" s="12"/>
      <c r="H26" s="12"/>
      <c r="I26" s="12"/>
      <c r="J26" s="12"/>
    </row>
    <row r="27" spans="1:10" x14ac:dyDescent="0.25">
      <c r="A27" s="12" t="s">
        <v>6</v>
      </c>
      <c r="B27" s="12"/>
      <c r="C27" s="12"/>
      <c r="D27" s="12"/>
      <c r="E27" s="12"/>
      <c r="F27" s="12"/>
      <c r="G27" s="12"/>
      <c r="H27" s="12"/>
      <c r="I27" s="12"/>
    </row>
  </sheetData>
  <mergeCells count="18">
    <mergeCell ref="A2:J2"/>
    <mergeCell ref="A3:J3"/>
    <mergeCell ref="A4:J4"/>
    <mergeCell ref="A5:J5"/>
    <mergeCell ref="A6:A9"/>
    <mergeCell ref="B6:E6"/>
    <mergeCell ref="F6:F9"/>
    <mergeCell ref="G6:J7"/>
    <mergeCell ref="B7:B9"/>
    <mergeCell ref="C7:D8"/>
    <mergeCell ref="A27:I27"/>
    <mergeCell ref="A24:J24"/>
    <mergeCell ref="E7:E9"/>
    <mergeCell ref="G8:G9"/>
    <mergeCell ref="H8:I8"/>
    <mergeCell ref="J8:J9"/>
    <mergeCell ref="A25:J25"/>
    <mergeCell ref="A26:J26"/>
  </mergeCells>
  <pageMargins left="0.7" right="0.7" top="0.75" bottom="0.75" header="0.3" footer="0.3"/>
  <pageSetup paperSize="9"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Financiamiento_SFS_05</vt:lpstr>
      <vt:lpstr>Financiamiento_SFS_05!Área_de_impresión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2021-11-15T14:51:12Z</dcterms:created>
  <dcterms:modified xsi:type="dcterms:W3CDTF">2024-06-10T19:02:06Z</dcterms:modified>
</cp:coreProperties>
</file>